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namedSheetViews/namedSheetView1.xml" ContentType="application/vnd.ms-excel.namedsheetview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zdc-my.sharepoint.com/personal/hlawatschke_spravazeleznic_cz/Documents/BIM vzorové dokumenty/Přílohy společné/"/>
    </mc:Choice>
  </mc:AlternateContent>
  <xr:revisionPtr revIDLastSave="1490" documentId="13_ncr:1_{65BDA566-C603-4AAE-A3B7-5969B8CE882A}" xr6:coauthVersionLast="47" xr6:coauthVersionMax="47" xr10:uidLastSave="{F40A9437-6AF6-4ABF-B7B6-17EA8C5B6834}"/>
  <bookViews>
    <workbookView xWindow="-108" yWindow="-108" windowWidth="30936" windowHeight="16896" tabRatio="914" xr2:uid="{00000000-000D-0000-FFFF-FFFF00000000}"/>
  </bookViews>
  <sheets>
    <sheet name="úvodní list" sheetId="1" r:id="rId1"/>
    <sheet name="Skupiny vlastností" sheetId="3" r:id="rId2"/>
    <sheet name="Číselník barev" sheetId="17" r:id="rId3"/>
    <sheet name="000 Stávající stav" sheetId="15" r:id="rId4"/>
    <sheet name="100 Objekty pozem. komunikací" sheetId="4" r:id="rId5"/>
    <sheet name="200 Mostní objekty a zdi" sheetId="5" r:id="rId6"/>
    <sheet name="300 Vodohospodářské objekty" sheetId="6" r:id="rId7"/>
    <sheet name="400 Elektro a sdělovací objekty" sheetId="7" r:id="rId8"/>
    <sheet name="500 Objekty trubních vedení" sheetId="8" r:id="rId9"/>
    <sheet name="600 Podzemní objekty" sheetId="9" r:id="rId10"/>
    <sheet name="700 Objekty pozemních staveb" sheetId="19" r:id="rId11"/>
    <sheet name="Objekty 660,700,800,900" sheetId="10" r:id="rId12"/>
    <sheet name="Technologická část" sheetId="14" r:id="rId13"/>
  </sheets>
  <definedNames>
    <definedName name="_xlnm._FilterDatabase" localSheetId="2" hidden="1">'Číselník barev'!$B$3:$G$3</definedName>
    <definedName name="_xlnm.Print_Area" localSheetId="6">'300 Vodohospodářské objekty'!$A$1:$T$25</definedName>
    <definedName name="_xlnm.Print_Area" localSheetId="8">'500 Objekty trubních vedení'!$A$1:$T$13</definedName>
    <definedName name="_xlnm.Print_Area" localSheetId="10">'700 Objekty pozemních staveb'!$A$1:$Q$175</definedName>
    <definedName name="_xlnm.Print_Area" localSheetId="11">'Objekty 660,700,800,900'!$A$1:$F$23</definedName>
    <definedName name="_xlnm.Print_Area" localSheetId="1">'Skupiny vlastností'!$A$1:$K$158</definedName>
    <definedName name="_xlnm.Print_Area" localSheetId="12">'Technologická část'!$A$1:$T$25</definedName>
    <definedName name="_xlnm.Print_Area" localSheetId="0">'úvodní list'!$A$1:$H$40</definedName>
    <definedName name="Z_00561EA5_3DD2_4503_8B25_07450EBB6906_.wvu.PrintArea" localSheetId="8" hidden="1">'500 Objekty trubních vedení'!$A$1:$S$13</definedName>
    <definedName name="Z_00561EA5_3DD2_4503_8B25_07450EBB6906_.wvu.PrintArea" localSheetId="11" hidden="1">'Objekty 660,700,800,900'!$A$1:$I$2</definedName>
    <definedName name="Z_00561EA5_3DD2_4503_8B25_07450EBB6906_.wvu.PrintArea" localSheetId="1" hidden="1">'Skupiny vlastností'!$A$1:$J$158</definedName>
    <definedName name="Z_00561EA5_3DD2_4503_8B25_07450EBB6906_.wvu.PrintArea" localSheetId="12" hidden="1">'Technologická část'!$A$1:$F$3</definedName>
    <definedName name="Z_00561EA5_3DD2_4503_8B25_07450EBB6906_.wvu.PrintArea" localSheetId="0" hidden="1">'úvodní list'!$A$1:$I$40</definedName>
    <definedName name="Z_07C986F7_8BB9_4902_B7A3_F84A11CBEFB5_.wvu.PrintArea" localSheetId="8" hidden="1">'500 Objekty trubních vedení'!$A$1:$T$13</definedName>
    <definedName name="Z_07C986F7_8BB9_4902_B7A3_F84A11CBEFB5_.wvu.PrintArea" localSheetId="11" hidden="1">'Objekty 660,700,800,900'!$A$1:$I$11</definedName>
    <definedName name="Z_07C986F7_8BB9_4902_B7A3_F84A11CBEFB5_.wvu.PrintArea" localSheetId="1" hidden="1">'Skupiny vlastností'!$A$1:$K$158</definedName>
    <definedName name="Z_07C986F7_8BB9_4902_B7A3_F84A11CBEFB5_.wvu.PrintArea" localSheetId="12" hidden="1">'Technologická část'!$A$1:$F$26</definedName>
    <definedName name="Z_07C986F7_8BB9_4902_B7A3_F84A11CBEFB5_.wvu.PrintArea" localSheetId="0" hidden="1">'úvodní list'!$A$1:$I$40</definedName>
    <definedName name="Z_0B982376_3B27_4F96_BAB5_0BEABC449695_.wvu.PrintArea" localSheetId="8" hidden="1">'500 Objekty trubních vedení'!$A$1:$S$13</definedName>
    <definedName name="Z_0B982376_3B27_4F96_BAB5_0BEABC449695_.wvu.PrintArea" localSheetId="11" hidden="1">'Objekty 660,700,800,900'!$A$1:$I$11</definedName>
    <definedName name="Z_0B982376_3B27_4F96_BAB5_0BEABC449695_.wvu.PrintArea" localSheetId="12" hidden="1">'Technologická část'!$A$1:$F$26</definedName>
    <definedName name="Z_0B982376_3B27_4F96_BAB5_0BEABC449695_.wvu.PrintArea" localSheetId="0" hidden="1">'úvodní list'!$A$1:$I$40</definedName>
    <definedName name="Z_0C86C7F8_57F7_404D_86E0_342A7907E28D_.wvu.PrintArea" localSheetId="8" hidden="1">'500 Objekty trubních vedení'!$A$1:$S$13</definedName>
    <definedName name="Z_0C86C7F8_57F7_404D_86E0_342A7907E28D_.wvu.PrintArea" localSheetId="11" hidden="1">'Objekty 660,700,800,900'!$A$1:$I$11</definedName>
    <definedName name="Z_0C86C7F8_57F7_404D_86E0_342A7907E28D_.wvu.PrintArea" localSheetId="12" hidden="1">'Technologická část'!$A$1:$F$26</definedName>
    <definedName name="Z_0C86C7F8_57F7_404D_86E0_342A7907E28D_.wvu.PrintArea" localSheetId="0" hidden="1">'úvodní list'!$A$1:$I$40</definedName>
    <definedName name="Z_61E27717_2BF5_45F7_9E5B_A95857D7D2C0_.wvu.PrintArea" localSheetId="8" hidden="1">'500 Objekty trubních vedení'!$A$1:$S$13</definedName>
    <definedName name="Z_61E27717_2BF5_45F7_9E5B_A95857D7D2C0_.wvu.PrintArea" localSheetId="9" hidden="1">'600 Podzemní objekty'!$A$1:$S$44</definedName>
    <definedName name="Z_61E27717_2BF5_45F7_9E5B_A95857D7D2C0_.wvu.PrintArea" localSheetId="11" hidden="1">'Objekty 660,700,800,900'!$A$1:$I$11</definedName>
    <definedName name="Z_61E27717_2BF5_45F7_9E5B_A95857D7D2C0_.wvu.PrintArea" localSheetId="12" hidden="1">'Technologická část'!$A$1:$F$26</definedName>
    <definedName name="Z_61E27717_2BF5_45F7_9E5B_A95857D7D2C0_.wvu.PrintArea" localSheetId="0" hidden="1">'úvodní list'!$A$1:$I$40</definedName>
    <definedName name="Z_78ADCE02_4160_4D50_8D3E_D417AAEEB812_.wvu.PrintArea" localSheetId="8" hidden="1">'500 Objekty trubních vedení'!$A$1:$T$13</definedName>
    <definedName name="Z_78ADCE02_4160_4D50_8D3E_D417AAEEB812_.wvu.PrintArea" localSheetId="11" hidden="1">'Objekty 660,700,800,900'!$A$1:$I$11</definedName>
    <definedName name="Z_78ADCE02_4160_4D50_8D3E_D417AAEEB812_.wvu.PrintArea" localSheetId="1" hidden="1">'Skupiny vlastností'!$A$1:$K$158</definedName>
    <definedName name="Z_78ADCE02_4160_4D50_8D3E_D417AAEEB812_.wvu.PrintArea" localSheetId="12" hidden="1">'Technologická část'!$A$1:$F$26</definedName>
    <definedName name="Z_78ADCE02_4160_4D50_8D3E_D417AAEEB812_.wvu.PrintArea" localSheetId="0" hidden="1">'úvodní list'!$A$1:$I$40</definedName>
    <definedName name="Z_840802B4_1F6F_44C6_9764_1F39D94EBBA6_.wvu.PrintArea" localSheetId="8" hidden="1">'500 Objekty trubních vedení'!$A$1:$T$13</definedName>
    <definedName name="Z_840802B4_1F6F_44C6_9764_1F39D94EBBA6_.wvu.PrintArea" localSheetId="11" hidden="1">'Objekty 660,700,800,900'!$A$1:$I$11</definedName>
    <definedName name="Z_840802B4_1F6F_44C6_9764_1F39D94EBBA6_.wvu.PrintArea" localSheetId="1" hidden="1">'Skupiny vlastností'!$A$1:$K$158</definedName>
    <definedName name="Z_840802B4_1F6F_44C6_9764_1F39D94EBBA6_.wvu.PrintArea" localSheetId="12" hidden="1">'Technologická část'!$A$1:$F$26</definedName>
    <definedName name="Z_840802B4_1F6F_44C6_9764_1F39D94EBBA6_.wvu.PrintArea" localSheetId="0" hidden="1">'úvodní list'!$A$1:$I$40</definedName>
    <definedName name="Z_A1EC23F7_DCEE_4EEF_9544_C148F7F5160B_.wvu.PrintArea" localSheetId="8" hidden="1">'500 Objekty trubních vedení'!$A$1:$S$13</definedName>
    <definedName name="Z_A1EC23F7_DCEE_4EEF_9544_C148F7F5160B_.wvu.PrintArea" localSheetId="11" hidden="1">'Objekty 660,700,800,900'!$A$1:$I$11</definedName>
    <definedName name="Z_A1EC23F7_DCEE_4EEF_9544_C148F7F5160B_.wvu.PrintArea" localSheetId="12" hidden="1">'Technologická část'!$A$1:$F$26</definedName>
    <definedName name="Z_A1EC23F7_DCEE_4EEF_9544_C148F7F5160B_.wvu.PrintArea" localSheetId="0" hidden="1">'úvodní list'!$A$1:$I$40</definedName>
  </definedNames>
  <calcPr calcId="191028"/>
  <customWorkbookViews>
    <customWorkbookView name="Fulka Zdeněk - Personal View" guid="{0B982376-3B27-4F96-BAB5-0BEABC449695}" mergeInterval="0" personalView="1" maximized="1" xWindow="-8" yWindow="-8" windowWidth="1936" windowHeight="1056" tabRatio="827" activeSheetId="5"/>
    <customWorkbookView name="hotline – osobní zobrazení" guid="{00561EA5-3DD2-4503-8B25-07450EBB6906}" mergeInterval="0" personalView="1" maximized="1" xWindow="-9" yWindow="-9" windowWidth="1938" windowHeight="1050" tabRatio="799" activeSheetId="1"/>
    <customWorkbookView name="-- – osobní zobrazení" guid="{0C86C7F8-57F7-404D-86E0-342A7907E28D}" mergeInterval="0" personalView="1" maximized="1" xWindow="-8" yWindow="-8" windowWidth="1936" windowHeight="1056" tabRatio="799" activeSheetId="4"/>
    <customWorkbookView name="Lenka Janáčková – osobní zobrazení" guid="{61E27717-2BF5-45F7-9E5B-A95857D7D2C0}" mergeInterval="0" personalView="1" maximized="1" windowWidth="1916" windowHeight="854" tabRatio="799" activeSheetId="1"/>
    <customWorkbookView name="Fulka Zdeněk – osobní zobrazení" guid="{07C986F7-8BB9-4902-B7A3-F84A11CBEFB5}" mergeInterval="0" personalView="1" maximized="1" xWindow="-8" yWindow="-8" windowWidth="2576" windowHeight="1416" tabRatio="799" activeSheetId="10"/>
    <customWorkbookView name="Lukas Kutil – osobní zobrazení" guid="{78ADCE02-4160-4D50-8D3E-D417AAEEB812}" mergeInterval="0" personalView="1" maximized="1" xWindow="-11" yWindow="-11" windowWidth="3862" windowHeight="2122" tabRatio="799" activeSheetId="15"/>
    <customWorkbookView name="Kratky Martin – osobní zobrazení" guid="{A1EC23F7-DCEE-4EEF-9544-C148F7F5160B}" mergeInterval="0" personalView="1" windowWidth="960" windowHeight="1040" tabRatio="827" activeSheetId="9"/>
    <customWorkbookView name="Skanska – osobní zobrazení" guid="{840802B4-1F6F-44C6-9764-1F39D94EBBA6}" mergeInterval="0" personalView="1" maximized="1" xWindow="-9" yWindow="-9" windowWidth="1938" windowHeight="1048" tabRatio="799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3" i="19" l="1"/>
  <c r="M82" i="19"/>
  <c r="M81" i="19"/>
  <c r="M80" i="19"/>
  <c r="M79" i="19"/>
  <c r="A1" i="17" l="1"/>
  <c r="M64" i="4"/>
  <c r="M63" i="4"/>
  <c r="M17" i="5"/>
  <c r="M22" i="4"/>
  <c r="S10" i="14"/>
  <c r="R9" i="14"/>
  <c r="R10" i="14" s="1"/>
  <c r="R11" i="14" s="1"/>
  <c r="R12" i="14" s="1"/>
  <c r="R13" i="14" s="1"/>
  <c r="R14" i="14" s="1"/>
  <c r="R15" i="14" s="1"/>
  <c r="R16" i="14" s="1"/>
  <c r="R17" i="14" s="1"/>
  <c r="R18" i="14" s="1"/>
  <c r="R19" i="14" s="1"/>
  <c r="R20" i="14" s="1"/>
  <c r="R21" i="14" s="1"/>
  <c r="R22" i="14" s="1"/>
  <c r="R23" i="14" s="1"/>
  <c r="R24" i="14" s="1"/>
  <c r="M24" i="14"/>
  <c r="M16" i="14"/>
  <c r="M21" i="14"/>
  <c r="M20" i="14"/>
  <c r="M19" i="14"/>
  <c r="M18" i="14"/>
  <c r="M23" i="14"/>
  <c r="M22" i="14"/>
  <c r="M17" i="14"/>
  <c r="M15" i="14"/>
  <c r="M13" i="14"/>
  <c r="M14" i="14"/>
  <c r="M12" i="14"/>
  <c r="M11" i="14"/>
  <c r="M10" i="14"/>
  <c r="M9" i="14"/>
  <c r="M8" i="14"/>
  <c r="M7" i="14"/>
  <c r="M7" i="4" l="1"/>
  <c r="M13" i="5"/>
  <c r="M8" i="5"/>
  <c r="M55" i="4" l="1"/>
  <c r="M54" i="4"/>
  <c r="M78" i="5"/>
  <c r="M175" i="19" l="1"/>
  <c r="M174" i="19"/>
  <c r="M173" i="19"/>
  <c r="M172" i="19"/>
  <c r="M171" i="19"/>
  <c r="M170" i="19"/>
  <c r="M169" i="19"/>
  <c r="M168" i="19"/>
  <c r="M167" i="19"/>
  <c r="M165" i="19"/>
  <c r="M164" i="19"/>
  <c r="M163" i="19"/>
  <c r="M162" i="19"/>
  <c r="M161" i="19"/>
  <c r="M159" i="19"/>
  <c r="M158" i="19"/>
  <c r="M157" i="19"/>
  <c r="M156" i="19"/>
  <c r="M155" i="19"/>
  <c r="M154" i="19"/>
  <c r="M153" i="19"/>
  <c r="M152" i="19"/>
  <c r="M151" i="19"/>
  <c r="M150" i="19"/>
  <c r="M149" i="19"/>
  <c r="M148" i="19"/>
  <c r="M147" i="19"/>
  <c r="M146" i="19"/>
  <c r="M145" i="19"/>
  <c r="M143" i="19"/>
  <c r="M142" i="19"/>
  <c r="M141" i="19"/>
  <c r="M140" i="19"/>
  <c r="M139" i="19"/>
  <c r="M137" i="19"/>
  <c r="M136" i="19"/>
  <c r="M135" i="19"/>
  <c r="M134" i="19"/>
  <c r="M131" i="19"/>
  <c r="M130" i="19"/>
  <c r="M129" i="19"/>
  <c r="M128" i="19"/>
  <c r="M127" i="19"/>
  <c r="M126" i="19"/>
  <c r="M125" i="19"/>
  <c r="M124" i="19"/>
  <c r="M123" i="19"/>
  <c r="M122" i="19"/>
  <c r="M121" i="19"/>
  <c r="M120" i="19"/>
  <c r="M119" i="19"/>
  <c r="M118" i="19"/>
  <c r="M116" i="19"/>
  <c r="M115" i="19"/>
  <c r="M114" i="19"/>
  <c r="M113" i="19"/>
  <c r="M111" i="19"/>
  <c r="M110" i="19"/>
  <c r="M108" i="19"/>
  <c r="M107" i="19"/>
  <c r="M106" i="19"/>
  <c r="M105" i="19"/>
  <c r="M104" i="19"/>
  <c r="M103" i="19"/>
  <c r="M102" i="19"/>
  <c r="M100" i="19"/>
  <c r="M99" i="19"/>
  <c r="M98" i="19"/>
  <c r="M97" i="19"/>
  <c r="M96" i="19"/>
  <c r="M95" i="19"/>
  <c r="M94" i="19"/>
  <c r="M93" i="19"/>
  <c r="M92" i="19"/>
  <c r="M91" i="19"/>
  <c r="M90" i="19"/>
  <c r="M89" i="19"/>
  <c r="M88" i="19"/>
  <c r="M87" i="19"/>
  <c r="M86" i="19"/>
  <c r="M85" i="19"/>
  <c r="M77" i="19"/>
  <c r="M76" i="19"/>
  <c r="M75" i="19"/>
  <c r="M74" i="19"/>
  <c r="M72" i="19"/>
  <c r="M71" i="19"/>
  <c r="M70" i="19"/>
  <c r="M69" i="19"/>
  <c r="M68" i="19"/>
  <c r="M67" i="19"/>
  <c r="M66" i="19"/>
  <c r="M65" i="19"/>
  <c r="M54" i="19"/>
  <c r="M53" i="19"/>
  <c r="M52" i="19"/>
  <c r="M51" i="19"/>
  <c r="M50" i="19"/>
  <c r="M49" i="19"/>
  <c r="M48" i="19"/>
  <c r="M46" i="19"/>
  <c r="M45" i="19"/>
  <c r="M44" i="19"/>
  <c r="M43" i="19"/>
  <c r="M42" i="19"/>
  <c r="M40" i="19"/>
  <c r="M39" i="19"/>
  <c r="M37" i="19"/>
  <c r="M36" i="19"/>
  <c r="M35" i="19"/>
  <c r="M34" i="19"/>
  <c r="M32" i="19"/>
  <c r="M31" i="19"/>
  <c r="M30" i="19"/>
  <c r="M29" i="19"/>
  <c r="M28" i="19"/>
  <c r="M27" i="19"/>
  <c r="M26" i="19"/>
  <c r="M25" i="19"/>
  <c r="M23" i="19"/>
  <c r="M22" i="19"/>
  <c r="M21" i="19"/>
  <c r="M20" i="19"/>
  <c r="M19" i="19"/>
  <c r="M18" i="19"/>
  <c r="M17" i="19"/>
  <c r="M16" i="19"/>
  <c r="M15" i="19"/>
  <c r="M14" i="19"/>
  <c r="M12" i="19"/>
  <c r="M11" i="19"/>
  <c r="M10" i="19"/>
  <c r="M9" i="19"/>
  <c r="M8" i="19"/>
  <c r="M7" i="19"/>
  <c r="M63" i="19"/>
  <c r="M62" i="19"/>
  <c r="M61" i="19"/>
  <c r="M60" i="19"/>
  <c r="M59" i="19"/>
  <c r="M58" i="19"/>
  <c r="M57" i="19"/>
  <c r="M56" i="19"/>
  <c r="M38" i="5"/>
  <c r="M37" i="5"/>
  <c r="M25" i="4" l="1"/>
  <c r="M50" i="4"/>
  <c r="M12" i="5"/>
  <c r="M7" i="5"/>
  <c r="M76" i="5" l="1"/>
  <c r="M75" i="5"/>
  <c r="M47" i="5" l="1"/>
  <c r="M29" i="4" l="1"/>
  <c r="M28" i="4"/>
  <c r="M10" i="4" l="1"/>
  <c r="M12" i="4" l="1"/>
  <c r="M13" i="4"/>
  <c r="M60" i="4"/>
  <c r="M61" i="4"/>
  <c r="M62" i="4"/>
  <c r="M48" i="4" l="1"/>
  <c r="M16" i="9" l="1"/>
  <c r="M13" i="9"/>
  <c r="M12" i="9"/>
  <c r="M11" i="9"/>
  <c r="M9" i="9"/>
  <c r="M34" i="9" l="1"/>
  <c r="M18" i="9"/>
  <c r="M17" i="9"/>
  <c r="M15" i="9"/>
  <c r="M14" i="9"/>
  <c r="M22" i="5"/>
  <c r="M67" i="5" l="1"/>
  <c r="M44" i="5"/>
  <c r="A1" i="15" l="1"/>
  <c r="A1" i="3" l="1"/>
  <c r="M10" i="9" l="1"/>
  <c r="M8" i="9"/>
  <c r="A1" i="4" l="1"/>
  <c r="M7" i="9" l="1"/>
  <c r="M38" i="9"/>
  <c r="M36" i="9"/>
  <c r="M35" i="9"/>
  <c r="M33" i="9"/>
  <c r="M32" i="9"/>
  <c r="M31" i="9"/>
  <c r="M30" i="9"/>
  <c r="M29" i="9"/>
  <c r="M28" i="9"/>
  <c r="M26" i="9"/>
  <c r="M25" i="9"/>
  <c r="M24" i="9"/>
  <c r="M23" i="9"/>
  <c r="M22" i="9"/>
  <c r="M21" i="9"/>
  <c r="M6" i="9"/>
  <c r="M5" i="9"/>
  <c r="M4" i="9"/>
  <c r="A1" i="9"/>
  <c r="M11" i="5" l="1"/>
  <c r="M10" i="5"/>
  <c r="M9" i="5"/>
  <c r="M6" i="5"/>
  <c r="M5" i="5"/>
  <c r="M4" i="5"/>
  <c r="M5" i="4"/>
  <c r="M4" i="4"/>
  <c r="M74" i="5" l="1"/>
  <c r="M70" i="5"/>
  <c r="M69" i="5"/>
  <c r="M68" i="5"/>
  <c r="M66" i="5"/>
  <c r="M63" i="5"/>
  <c r="M61" i="5"/>
  <c r="M60" i="5"/>
  <c r="M58" i="5"/>
  <c r="M57" i="5"/>
  <c r="M56" i="5"/>
  <c r="M53" i="5"/>
  <c r="M52" i="5"/>
  <c r="M51" i="5"/>
  <c r="M50" i="5"/>
  <c r="M49" i="5"/>
  <c r="M48" i="5"/>
  <c r="M46" i="5"/>
  <c r="M45" i="5"/>
  <c r="M43" i="5"/>
  <c r="M42" i="5"/>
  <c r="M41" i="5"/>
  <c r="M40" i="5"/>
  <c r="M39" i="5"/>
  <c r="M36" i="5"/>
  <c r="M35" i="5"/>
  <c r="M34" i="5"/>
  <c r="M33" i="5"/>
  <c r="M32" i="5"/>
  <c r="M31" i="5"/>
  <c r="M27" i="5"/>
  <c r="M26" i="5"/>
  <c r="M25" i="5"/>
  <c r="M24" i="5"/>
  <c r="M23" i="5"/>
  <c r="M21" i="5"/>
  <c r="M20" i="5"/>
  <c r="M19" i="5"/>
  <c r="M18" i="5"/>
  <c r="M16" i="5"/>
  <c r="M15" i="5"/>
  <c r="A1" i="5"/>
  <c r="A1" i="14" l="1"/>
  <c r="M30" i="4" l="1"/>
  <c r="M6" i="4" l="1"/>
  <c r="M27" i="4"/>
  <c r="M26" i="4"/>
  <c r="M20" i="4"/>
  <c r="M17" i="4"/>
  <c r="M59" i="4" l="1"/>
  <c r="M58" i="4"/>
  <c r="M57" i="4"/>
  <c r="M56" i="4"/>
  <c r="M53" i="4"/>
  <c r="M52" i="4"/>
  <c r="M51" i="4"/>
  <c r="M49" i="4"/>
  <c r="M47" i="4"/>
  <c r="M46" i="4"/>
  <c r="M45" i="4"/>
  <c r="M44" i="4"/>
  <c r="M43" i="4"/>
  <c r="M42" i="4"/>
  <c r="M41" i="4"/>
  <c r="M40" i="4"/>
  <c r="M39" i="4"/>
  <c r="M38" i="4"/>
  <c r="M37" i="4"/>
  <c r="M36" i="4"/>
  <c r="M35" i="4"/>
  <c r="M34" i="4"/>
  <c r="M33" i="4"/>
  <c r="M32" i="4"/>
  <c r="M31" i="4"/>
  <c r="M24" i="4"/>
  <c r="M23" i="4"/>
  <c r="M21" i="4"/>
  <c r="M19" i="4"/>
  <c r="M18" i="4"/>
  <c r="M16" i="4"/>
  <c r="M15" i="4"/>
  <c r="M14" i="4"/>
  <c r="M11" i="4"/>
  <c r="M9" i="4"/>
  <c r="M8" i="4"/>
  <c r="A1" i="8"/>
  <c r="A1" i="7"/>
  <c r="A1" i="6"/>
</calcChain>
</file>

<file path=xl/sharedStrings.xml><?xml version="1.0" encoding="utf-8"?>
<sst xmlns="http://schemas.openxmlformats.org/spreadsheetml/2006/main" count="5308" uniqueCount="970">
  <si>
    <t xml:space="preserve">Verze 5.0 </t>
  </si>
  <si>
    <t>Příloha č. 1</t>
  </si>
  <si>
    <t xml:space="preserve">Datový standard </t>
  </si>
  <si>
    <t xml:space="preserve"> pro silniční stavby</t>
  </si>
  <si>
    <t>DUR, DSP, PDPS, RDS</t>
  </si>
  <si>
    <t>Zpracoval:</t>
  </si>
  <si>
    <t>tým SFDI pro Datový standard</t>
  </si>
  <si>
    <r>
      <t xml:space="preserve">jmenovaný </t>
    </r>
    <r>
      <rPr>
        <b/>
        <sz val="11.5"/>
        <color theme="1"/>
        <rFont val="Arial"/>
        <family val="2"/>
        <charset val="238"/>
      </rPr>
      <t>Zbyňkem Hořelicou</t>
    </r>
    <r>
      <rPr>
        <sz val="11.5"/>
        <color theme="1"/>
        <rFont val="Arial"/>
        <family val="2"/>
        <charset val="238"/>
      </rPr>
      <t>, ředitelem SFDI,</t>
    </r>
  </si>
  <si>
    <r>
      <t xml:space="preserve">koordinovaný </t>
    </r>
    <r>
      <rPr>
        <b/>
        <sz val="11.5"/>
        <color theme="1"/>
        <rFont val="Arial"/>
        <family val="2"/>
        <charset val="238"/>
      </rPr>
      <t>Ladislavem Kubíčkem</t>
    </r>
    <r>
      <rPr>
        <sz val="11.5"/>
        <color theme="1"/>
        <rFont val="Arial"/>
        <family val="2"/>
        <charset val="238"/>
      </rPr>
      <t>, vedoucím oddělení supervizí projektových dokumentací SFDI.</t>
    </r>
  </si>
  <si>
    <t>Josef Žák, Martin Sirotek, Martin Krátký, Ondřej Kafka, Zdeněk Fulka, Jan Löffelmann,  Jan Floriánek, Lukáš Kutil, Pavel Vlasák, David Novák, Dušan Čižmár,  Zdeněk Langer,  Martin Stránský, Richard Lužný</t>
  </si>
  <si>
    <t xml:space="preserve">a dále ve spolupráci s Ministerstvem dopravy, </t>
  </si>
  <si>
    <t>Ředitelstvím silnic a dálnic ČR, (Josef Šejnoha, Kamil Alferi)</t>
  </si>
  <si>
    <t>Správou železnic, státní organizací,</t>
  </si>
  <si>
    <t>Ředitelstvím vodních cest ČR,</t>
  </si>
  <si>
    <t xml:space="preserve">Ministerstvem průmyslu a obchodu, </t>
  </si>
  <si>
    <t xml:space="preserve"> a Českou agenturou pro standardizaci:</t>
  </si>
  <si>
    <t>Datum:</t>
  </si>
  <si>
    <t>© SFDI</t>
  </si>
  <si>
    <t>Název skupiny vlastností "CZ_XX"</t>
  </si>
  <si>
    <t>Označení vlastnosti</t>
  </si>
  <si>
    <t>Datový typ</t>
  </si>
  <si>
    <t>Jednotka</t>
  </si>
  <si>
    <t>Příklady hodnot</t>
  </si>
  <si>
    <t>Označení vlasnosti v IFC</t>
  </si>
  <si>
    <t>Definovaný typ</t>
  </si>
  <si>
    <t>DUR</t>
  </si>
  <si>
    <t>DSP</t>
  </si>
  <si>
    <t>PDPS</t>
  </si>
  <si>
    <t>RDS</t>
  </si>
  <si>
    <t>E1</t>
  </si>
  <si>
    <t>Datum zahájení prací</t>
  </si>
  <si>
    <t>Date</t>
  </si>
  <si>
    <t>[-]</t>
  </si>
  <si>
    <t>DDMMRRRR, MMRRRR, RRRR</t>
  </si>
  <si>
    <t>ConstructionStart</t>
  </si>
  <si>
    <t>IfcDateTime</t>
  </si>
  <si>
    <t>x</t>
  </si>
  <si>
    <t>Datum dokončení</t>
  </si>
  <si>
    <t>ConstructionEnd</t>
  </si>
  <si>
    <t>Doba trvání</t>
  </si>
  <si>
    <t>String</t>
  </si>
  <si>
    <t xml:space="preserve">PnYnMnDTnHnMnS </t>
  </si>
  <si>
    <t>ConstructionDuration</t>
  </si>
  <si>
    <t>IfcDuration</t>
  </si>
  <si>
    <t>Datum uvedení do provozu</t>
  </si>
  <si>
    <t>Commissioning</t>
  </si>
  <si>
    <t>Stavební postup / etapa výstavby</t>
  </si>
  <si>
    <t>S1, S22</t>
  </si>
  <si>
    <t>PhaseName</t>
  </si>
  <si>
    <t>IfcLabel</t>
  </si>
  <si>
    <t>Z1</t>
  </si>
  <si>
    <t>Textura / barva</t>
  </si>
  <si>
    <t>200;90;20  (RGB dle SPI a SGI ŘSD)</t>
  </si>
  <si>
    <t>TextureOrColour</t>
  </si>
  <si>
    <t>Skupina přesnosti</t>
  </si>
  <si>
    <t>Enum</t>
  </si>
  <si>
    <t>P1, P2, P3,…</t>
  </si>
  <si>
    <t>PrecisionClass</t>
  </si>
  <si>
    <t>CZPEnum_PrecisionClass/IfcLabel</t>
  </si>
  <si>
    <t>F1</t>
  </si>
  <si>
    <t>Fáze</t>
  </si>
  <si>
    <t>Provizorní stav, trvalý stav, k odstranění,…</t>
  </si>
  <si>
    <t>Status</t>
  </si>
  <si>
    <t>PEnum_ElementStatus</t>
  </si>
  <si>
    <t>S1</t>
  </si>
  <si>
    <t>Materiál</t>
  </si>
  <si>
    <t>kamenivo</t>
  </si>
  <si>
    <t>Material</t>
  </si>
  <si>
    <t>specifikace</t>
  </si>
  <si>
    <t>Označení dle ČSN, ČSN EN, TP, TKP,…</t>
  </si>
  <si>
    <t>MaterialSpecification</t>
  </si>
  <si>
    <t>podrobná specifikace</t>
  </si>
  <si>
    <t>recyklované, upravené…</t>
  </si>
  <si>
    <t>MaterialDetailedSpecification</t>
  </si>
  <si>
    <t xml:space="preserve">Reference </t>
  </si>
  <si>
    <t>Reference k doplňujícím informacím (např vzorové listy, výkresy opakovaných řešení)</t>
  </si>
  <si>
    <t>Reference</t>
  </si>
  <si>
    <t>S2</t>
  </si>
  <si>
    <t>Typ stavebního výrobku</t>
  </si>
  <si>
    <t>Silniční obrubník, svodidlo NH4,….</t>
  </si>
  <si>
    <t>ConstructionProductType</t>
  </si>
  <si>
    <t>Stavební výrobek</t>
  </si>
  <si>
    <t>Svodidlo JSAM-2/H2); Obrubník z příroního kamene OP4 100/20/25</t>
  </si>
  <si>
    <t>ConstructionProduct</t>
  </si>
  <si>
    <t>Specifikace</t>
  </si>
  <si>
    <t>ConstructionProductSpecification</t>
  </si>
  <si>
    <t>Podrobná specifikace</t>
  </si>
  <si>
    <t>ConstructionProductDetailedSpecification</t>
  </si>
  <si>
    <t>Výrobce</t>
  </si>
  <si>
    <t>označení výrobce</t>
  </si>
  <si>
    <t>Manufacturer</t>
  </si>
  <si>
    <t>Kategorie stavebního výrobku</t>
  </si>
  <si>
    <t xml:space="preserve"> Zákona o stavebních výrobcích a jejich použití do staveb</t>
  </si>
  <si>
    <t>ConstructionProductCategory</t>
  </si>
  <si>
    <t>S3</t>
  </si>
  <si>
    <t>Klasifikace zemin / hornin</t>
  </si>
  <si>
    <t>F4, S3, G2, …</t>
  </si>
  <si>
    <t>SoilClassification</t>
  </si>
  <si>
    <t>Třída těžitelnosti</t>
  </si>
  <si>
    <t>1;2;3</t>
  </si>
  <si>
    <t>SoilExcavationClassification</t>
  </si>
  <si>
    <t>Další specifikace</t>
  </si>
  <si>
    <t>Např. zpětné použití do násypů, míra zhutnění,…</t>
  </si>
  <si>
    <t>SoilSpecification</t>
  </si>
  <si>
    <t>S4</t>
  </si>
  <si>
    <t>Beton</t>
  </si>
  <si>
    <t>Concrete</t>
  </si>
  <si>
    <t xml:space="preserve"> maximální vodní součinitel betonu w/c=0.5; min. množství cementu 300 kg/m3; typ cementu CEM III </t>
  </si>
  <si>
    <t>ConcreteSpecification</t>
  </si>
  <si>
    <t>Typ betonářské vyztuže</t>
  </si>
  <si>
    <t>B500B</t>
  </si>
  <si>
    <t>ConcreteReinforcementType</t>
  </si>
  <si>
    <t>Množství betonářské výztuže na m3</t>
  </si>
  <si>
    <t>SinglePrecision</t>
  </si>
  <si>
    <t>[kg]</t>
  </si>
  <si>
    <t>254kg,… (množství výztuže v modelovaném elementu na m3)</t>
  </si>
  <si>
    <t>AmountOfReinforcement</t>
  </si>
  <si>
    <t>IfcMassMeasure</t>
  </si>
  <si>
    <t>Množství betonářské výztuže</t>
  </si>
  <si>
    <t>254kg,… (konkrétní množství výztuže v modelovaném elementu)</t>
  </si>
  <si>
    <t>AmountOfConcreteReinforcement</t>
  </si>
  <si>
    <t>Typ předpínací vyztuže</t>
  </si>
  <si>
    <t>Y1770</t>
  </si>
  <si>
    <t>PrestresesReinforcementType</t>
  </si>
  <si>
    <t>Množství předpínací výztuže</t>
  </si>
  <si>
    <t>300 kg,... (konkrétní množství předpínací výztuže v modelovaném elementu)</t>
  </si>
  <si>
    <t>AmountOfPrestresedReinforcement</t>
  </si>
  <si>
    <t>Referencované výkresy</t>
  </si>
  <si>
    <t>reference</t>
  </si>
  <si>
    <t>(reference na adresář obsahující výkresy výztuže, přednímancí výztuže,..Xref, relativní odkaz, odkaz do CDE,…)</t>
  </si>
  <si>
    <t>DrawingReferences</t>
  </si>
  <si>
    <t>Návrhová životnost</t>
  </si>
  <si>
    <t>Dle Eurokódu, TKP, TP….</t>
  </si>
  <si>
    <t>DesignLifeTime</t>
  </si>
  <si>
    <t>S5</t>
  </si>
  <si>
    <t>Klasifikace podrobnosti zaměření</t>
  </si>
  <si>
    <t>Způsob zaměření, měřítko</t>
  </si>
  <si>
    <t>SurveyClass</t>
  </si>
  <si>
    <t>S6</t>
  </si>
  <si>
    <t>Třída výrubu</t>
  </si>
  <si>
    <t>CutClass</t>
  </si>
  <si>
    <t>Délka záběru</t>
  </si>
  <si>
    <t>[m]</t>
  </si>
  <si>
    <t>TakeLength</t>
  </si>
  <si>
    <t>Výztuž výrubu</t>
  </si>
  <si>
    <t>Nosník příhradový, válcovaný, hajcmany…</t>
  </si>
  <si>
    <t>Reinforcement</t>
  </si>
  <si>
    <t>Hmotnost výztuže výrubu (na m tunelu)</t>
  </si>
  <si>
    <t>ReinforcementWeight</t>
  </si>
  <si>
    <t>Zajištění přístropí</t>
  </si>
  <si>
    <t>jehly: tyčové 3m, samozávrtné 4m</t>
  </si>
  <si>
    <t>CeilingSecuringMethod</t>
  </si>
  <si>
    <t>Množství zajištění přístropí (na m tunelu)</t>
  </si>
  <si>
    <t>[ks]</t>
  </si>
  <si>
    <t>AmountItem</t>
  </si>
  <si>
    <t>Tloušťka stříkaného betonu</t>
  </si>
  <si>
    <t>[mm]</t>
  </si>
  <si>
    <t>ShortcreteThickness</t>
  </si>
  <si>
    <t>Tloušťka nadvýrubu celkem</t>
  </si>
  <si>
    <t>ShortcreteThicknessMoreover</t>
  </si>
  <si>
    <t>Typ sítě</t>
  </si>
  <si>
    <t>KH20 (6/150)</t>
  </si>
  <si>
    <t>NetReinforcement</t>
  </si>
  <si>
    <t>35kg,… (konkrétní množství výztuže v modelovaném elementu)</t>
  </si>
  <si>
    <t>ConcreteReinforcementAmount</t>
  </si>
  <si>
    <t>Typ kotev</t>
  </si>
  <si>
    <t>svorníky: tyčové 3m, samozávrtné 4m</t>
  </si>
  <si>
    <t>AnchoringType</t>
  </si>
  <si>
    <t>Množství kotvení (na m tunelu)</t>
  </si>
  <si>
    <t>AnchoringItem</t>
  </si>
  <si>
    <t>(referencované výkresy třídy výrubu,..Xref, relativní odkaz, odkaz do CDE,…)</t>
  </si>
  <si>
    <t>S7</t>
  </si>
  <si>
    <t>Hydroizolační souvrství</t>
  </si>
  <si>
    <t>WaterproofingLayerAssembly</t>
  </si>
  <si>
    <t>Podkladní vrsta</t>
  </si>
  <si>
    <t>[m3/m2]</t>
  </si>
  <si>
    <t>prostý beton/geotextilie/pečetící vrstva</t>
  </si>
  <si>
    <t>Underlay</t>
  </si>
  <si>
    <t>Hydroizolační vrstva</t>
  </si>
  <si>
    <t>[m2]</t>
  </si>
  <si>
    <t>asfaltové pásy, folie, stříkaná izolace</t>
  </si>
  <si>
    <t>WaterproofingLayer</t>
  </si>
  <si>
    <t>Ochranná vrstva</t>
  </si>
  <si>
    <t>beton/geotextilie</t>
  </si>
  <si>
    <t>ProtectiveLayer</t>
  </si>
  <si>
    <t>Množství výztuže ochranné vrstvy</t>
  </si>
  <si>
    <t>150 kg</t>
  </si>
  <si>
    <t>ReinforcementInProtectiveLayer</t>
  </si>
  <si>
    <t>[roky]</t>
  </si>
  <si>
    <t>20;50;100;…</t>
  </si>
  <si>
    <t>S8</t>
  </si>
  <si>
    <t>Popis inženýrské sítě</t>
  </si>
  <si>
    <t>VN 110kV, vodovod, plyn,...</t>
  </si>
  <si>
    <t>UtilitiesDescription</t>
  </si>
  <si>
    <t>Vlastník/správce</t>
  </si>
  <si>
    <t>E.ON; ČEZ; O2;…</t>
  </si>
  <si>
    <t>Owner</t>
  </si>
  <si>
    <t>Způsob určení polohy a výšky</t>
  </si>
  <si>
    <t>Ověřeno geodetickým měřením; neověřeno;….</t>
  </si>
  <si>
    <t>PositionDetermination</t>
  </si>
  <si>
    <t>Ochranné pásmo</t>
  </si>
  <si>
    <t>0.5m, 1m,…</t>
  </si>
  <si>
    <t>ProtectionZone</t>
  </si>
  <si>
    <t>S9</t>
  </si>
  <si>
    <t>Popis objektu</t>
  </si>
  <si>
    <t xml:space="preserve">Budova, Sloup, Patník </t>
  </si>
  <si>
    <t>Město …, Kraj, Fyzická nebo Právnická osoba</t>
  </si>
  <si>
    <t>5m, 15m,…</t>
  </si>
  <si>
    <t>I1</t>
  </si>
  <si>
    <t>Označení stavebního objektu</t>
  </si>
  <si>
    <t>SO101, 301.1, PS, Dle vyhlášky 499/2006 Sb.</t>
  </si>
  <si>
    <t>ObjectDesignation</t>
  </si>
  <si>
    <t>Označení podobjektu</t>
  </si>
  <si>
    <t>101.01</t>
  </si>
  <si>
    <t>SubObjectDesignation</t>
  </si>
  <si>
    <t>Označení části objektu</t>
  </si>
  <si>
    <t>A, B, C,...</t>
  </si>
  <si>
    <t>ObjectPartDesignation</t>
  </si>
  <si>
    <t>Fáze projektu</t>
  </si>
  <si>
    <t>DUR, DSP, DSPS,…</t>
  </si>
  <si>
    <t>DesignPhase</t>
  </si>
  <si>
    <t>CZPEnum_DesignPhase/IfcLabel</t>
  </si>
  <si>
    <t>Název stavebního objektu</t>
  </si>
  <si>
    <t>"Most přes Vltavu v km 12,200; I/67 obchvat Karviná"</t>
  </si>
  <si>
    <t>SiteObjectDesignation</t>
  </si>
  <si>
    <t>Staničení od</t>
  </si>
  <si>
    <t>DoublePrecision</t>
  </si>
  <si>
    <t>[km]</t>
  </si>
  <si>
    <t>StationingFrom</t>
  </si>
  <si>
    <t>Staničení do</t>
  </si>
  <si>
    <t>StationingTo</t>
  </si>
  <si>
    <t>Označení elementu</t>
  </si>
  <si>
    <t>Použije se název viz. "typ elementu / objektu".</t>
  </si>
  <si>
    <t>IfcCZElement</t>
  </si>
  <si>
    <t>Skupina elementů</t>
  </si>
  <si>
    <t>IfcCZElementGroup</t>
  </si>
  <si>
    <t>Klasifikační systém</t>
  </si>
  <si>
    <t>Název klasifikačního systému (CoClass, OTSKP, RTS, ÚRS)</t>
  </si>
  <si>
    <t>ClassificationSystem</t>
  </si>
  <si>
    <t>Označení položky</t>
  </si>
  <si>
    <t>Označení položky v rámci klasifikačního systému (např. číslo položky)</t>
  </si>
  <si>
    <t>ClassificationReference</t>
  </si>
  <si>
    <t>Označení šablony vlastností</t>
  </si>
  <si>
    <t>Unikátní označení šablony objektu / elementu</t>
  </si>
  <si>
    <t>DataTemplateID</t>
  </si>
  <si>
    <t>I2</t>
  </si>
  <si>
    <t>Název (trasy)</t>
  </si>
  <si>
    <t>Větev A, Větev B, Doprovodná komunikace</t>
  </si>
  <si>
    <t>AlignmentName</t>
  </si>
  <si>
    <t>I3</t>
  </si>
  <si>
    <t>Označení průjezdného profilu</t>
  </si>
  <si>
    <t>Průjezdný profil dle 736201</t>
  </si>
  <si>
    <t>ClearanceProfile</t>
  </si>
  <si>
    <t>I4</t>
  </si>
  <si>
    <t>Označní kategorie PK</t>
  </si>
  <si>
    <t>(D25,5/120, S11,5/80)</t>
  </si>
  <si>
    <t>PKCategoryReference</t>
  </si>
  <si>
    <t>Název klasifikačního systému (CoClass, TSKP, RTS, ÚRS,...)</t>
  </si>
  <si>
    <t>ElementIdentification</t>
  </si>
  <si>
    <t>I6</t>
  </si>
  <si>
    <t>ObjectReference</t>
  </si>
  <si>
    <t>SubObjectReference</t>
  </si>
  <si>
    <t>ObjectPartReference</t>
  </si>
  <si>
    <t>Staničení</t>
  </si>
  <si>
    <t>0,12 (ve formátu BBB.BBBBB)</t>
  </si>
  <si>
    <t>Stationing</t>
  </si>
  <si>
    <t>Vrstva</t>
  </si>
  <si>
    <t>Označení vrstvy (ve formátu YY)</t>
  </si>
  <si>
    <t>Layer</t>
  </si>
  <si>
    <t>Označení bodu</t>
  </si>
  <si>
    <t>dle ČSN 01 3419 a rezortních předpisů (např.  číslo bodu v příčném řezu jako XX)</t>
  </si>
  <si>
    <t>PointReference</t>
  </si>
  <si>
    <t>I7</t>
  </si>
  <si>
    <t>Např. založení, spodní stavba, nosná konstrukce,…</t>
  </si>
  <si>
    <t>dle ČSN 01 3419 a rezortních předpisů (např.  číslo bodu v rámci stavebního objektu jako XX)</t>
  </si>
  <si>
    <t>I8</t>
  </si>
  <si>
    <t>Název klasifikačního systému (CCI)</t>
  </si>
  <si>
    <t>Stavební komplex</t>
  </si>
  <si>
    <t>Kódové označení dle klasifikačního systému</t>
  </si>
  <si>
    <t>ContructionComplex</t>
  </si>
  <si>
    <t>Stavební entita</t>
  </si>
  <si>
    <t>ContructionEntity</t>
  </si>
  <si>
    <t>Vybudovaný prostor</t>
  </si>
  <si>
    <t>BuildSpace</t>
  </si>
  <si>
    <t>Funkční systém</t>
  </si>
  <si>
    <t>FunctionalSystem</t>
  </si>
  <si>
    <t>Konstrukční systém</t>
  </si>
  <si>
    <t>ContructiveSystem</t>
  </si>
  <si>
    <t>Komponent</t>
  </si>
  <si>
    <t>CodeComponent</t>
  </si>
  <si>
    <t>I9</t>
  </si>
  <si>
    <t>M1</t>
  </si>
  <si>
    <t>Délka</t>
  </si>
  <si>
    <t>m</t>
  </si>
  <si>
    <t>QuantityLength</t>
  </si>
  <si>
    <t>IfcLengthMeasure</t>
  </si>
  <si>
    <t>Způsob stanovení</t>
  </si>
  <si>
    <t>(Délka 3D křivky, délka 2D průměru...)</t>
  </si>
  <si>
    <t>LengthCalculationMethod</t>
  </si>
  <si>
    <t>CZPEnum_LengthDataOrigin/IfcLabel</t>
  </si>
  <si>
    <t>M2</t>
  </si>
  <si>
    <t>Plocha</t>
  </si>
  <si>
    <t>m2</t>
  </si>
  <si>
    <t>QuantityArea</t>
  </si>
  <si>
    <t>IfcAreaMeasure</t>
  </si>
  <si>
    <t>(3D plocha TIN povrchu, 2D plocha, násobením z délek,...)</t>
  </si>
  <si>
    <t>AreaCalculationMethod</t>
  </si>
  <si>
    <t>CZPEnum_AreaDataOrigin/IfcLabel</t>
  </si>
  <si>
    <t>M3</t>
  </si>
  <si>
    <t>Objem</t>
  </si>
  <si>
    <t>[m3]</t>
  </si>
  <si>
    <t>m3</t>
  </si>
  <si>
    <t>QuantityVolume</t>
  </si>
  <si>
    <t>IfcVolumeMeasure</t>
  </si>
  <si>
    <t>(řezová metoda, objemová metoda,...)</t>
  </si>
  <si>
    <t>VolumeCalculationMethod</t>
  </si>
  <si>
    <t>CZPEnum_VolumeDataOrigin/IfcLabel</t>
  </si>
  <si>
    <t>M4</t>
  </si>
  <si>
    <t>Počet</t>
  </si>
  <si>
    <t>Precision</t>
  </si>
  <si>
    <t>[ks., kpl.]</t>
  </si>
  <si>
    <t>počet kusů, dílů, komletů,…</t>
  </si>
  <si>
    <t>QuantityCount</t>
  </si>
  <si>
    <t>IfcCountMeasure</t>
  </si>
  <si>
    <t>(výpočet z délky, odečet z modelu,...)</t>
  </si>
  <si>
    <t>QuantityCalculationMethod</t>
  </si>
  <si>
    <t>CZPEnum_QuantityDataOrigin/IfcLabel</t>
  </si>
  <si>
    <t>M5</t>
  </si>
  <si>
    <t>Hmotnost</t>
  </si>
  <si>
    <t>[kg;t]</t>
  </si>
  <si>
    <t>kg, tuny materiálu</t>
  </si>
  <si>
    <t>QuantityWeight</t>
  </si>
  <si>
    <t>(data ze statického posouzení, odečet z modelu,...)</t>
  </si>
  <si>
    <t>WeightCalculationMethod</t>
  </si>
  <si>
    <t>CZPEnum_WeightDataOrigin/IfcLabel</t>
  </si>
  <si>
    <t>M6</t>
  </si>
  <si>
    <t>Tloušťka</t>
  </si>
  <si>
    <t>Thickness</t>
  </si>
  <si>
    <t>R</t>
  </si>
  <si>
    <t>G</t>
  </si>
  <si>
    <t>B</t>
  </si>
  <si>
    <t>Číslo barvy</t>
  </si>
  <si>
    <t>Barva</t>
  </si>
  <si>
    <t>Pojmenování barvy</t>
  </si>
  <si>
    <t>bílá</t>
  </si>
  <si>
    <t>šedá</t>
  </si>
  <si>
    <t>antracitová</t>
  </si>
  <si>
    <t>černá</t>
  </si>
  <si>
    <t>červená</t>
  </si>
  <si>
    <t>tmavě červená</t>
  </si>
  <si>
    <t>žlutá</t>
  </si>
  <si>
    <t>hnědá</t>
  </si>
  <si>
    <t>zelená</t>
  </si>
  <si>
    <t>tmavě zelená</t>
  </si>
  <si>
    <t>světle modrá</t>
  </si>
  <si>
    <t>oranžová</t>
  </si>
  <si>
    <t>modrá</t>
  </si>
  <si>
    <t>tmavě modrá</t>
  </si>
  <si>
    <t>růžová</t>
  </si>
  <si>
    <t>fialová</t>
  </si>
  <si>
    <t>světle zelená</t>
  </si>
  <si>
    <t xml:space="preserve">   </t>
  </si>
  <si>
    <t xml:space="preserve">     Šablona vlastností složená z následujích skupin vlasností</t>
  </si>
  <si>
    <t>Reprezentace tvaru</t>
  </si>
  <si>
    <t>Přesnost</t>
  </si>
  <si>
    <t>Skupina elementů / objektů</t>
  </si>
  <si>
    <t xml:space="preserve"> Typ elementu / objektu</t>
  </si>
  <si>
    <t>I</t>
  </si>
  <si>
    <t>S</t>
  </si>
  <si>
    <t>E</t>
  </si>
  <si>
    <t>Z</t>
  </si>
  <si>
    <t>M</t>
  </si>
  <si>
    <t>F</t>
  </si>
  <si>
    <t>Označení šablony</t>
  </si>
  <si>
    <t>Index</t>
  </si>
  <si>
    <t>Zobrazení</t>
  </si>
  <si>
    <t>Stávající stav</t>
  </si>
  <si>
    <t>nezpevněný terén</t>
  </si>
  <si>
    <t>5</t>
  </si>
  <si>
    <t>1</t>
  </si>
  <si>
    <t>I9+S5+Z1+F1</t>
  </si>
  <si>
    <t>3DPovrch</t>
  </si>
  <si>
    <t>PGEO</t>
  </si>
  <si>
    <t>zpevněný terén</t>
  </si>
  <si>
    <t>9</t>
  </si>
  <si>
    <t>stávající dotčené stavby (nemovitosti)</t>
  </si>
  <si>
    <t>I9+S9+Z1+F1</t>
  </si>
  <si>
    <t>3DTěleso</t>
  </si>
  <si>
    <t>stávající dotčené objekty</t>
  </si>
  <si>
    <t> </t>
  </si>
  <si>
    <t>I9+S9+Z1+M +F1</t>
  </si>
  <si>
    <t>3DTěleso, 3DPolylinie,  Bod</t>
  </si>
  <si>
    <t>stávající vegetace</t>
  </si>
  <si>
    <t>N-leté průtoky Q100, Q50, Q10</t>
  </si>
  <si>
    <t>I9+S +E +Z1+M </t>
  </si>
  <si>
    <t>P500</t>
  </si>
  <si>
    <t>P200</t>
  </si>
  <si>
    <t>Sítě</t>
  </si>
  <si>
    <t>stávající sítě</t>
  </si>
  <si>
    <t>8</t>
  </si>
  <si>
    <t>I9+S8+Z1+F1</t>
  </si>
  <si>
    <t>3DPolylinie</t>
  </si>
  <si>
    <t>Dle B2/C1 ŘSD ČR.</t>
  </si>
  <si>
    <t>ochranné pásmo</t>
  </si>
  <si>
    <t>I9+Z1+M +F </t>
  </si>
  <si>
    <t>P100H</t>
  </si>
  <si>
    <t>P100</t>
  </si>
  <si>
    <t>Geodetické objekty</t>
  </si>
  <si>
    <t>měřické sítě (ZVS, LVS, body pro sledování objektů)</t>
  </si>
  <si>
    <t>6</t>
  </si>
  <si>
    <t>1;2;4</t>
  </si>
  <si>
    <t>I6+S1;2;4</t>
  </si>
  <si>
    <t>P0, PGEO</t>
  </si>
  <si>
    <t>Geologické objekty</t>
  </si>
  <si>
    <t>geologická sonda (podle ŘSD C4, v.5.0, 2015)</t>
  </si>
  <si>
    <t>+Z1+F1</t>
  </si>
  <si>
    <t>viz IGP (nebo jiný podklad).</t>
  </si>
  <si>
    <t>Typ elementu / objektu</t>
  </si>
  <si>
    <t>Šablona vlastností složená z následujích skupin vlasností</t>
  </si>
  <si>
    <t>trasa</t>
  </si>
  <si>
    <t>osa</t>
  </si>
  <si>
    <t>2</t>
  </si>
  <si>
    <t>Osa</t>
  </si>
  <si>
    <t>P0</t>
  </si>
  <si>
    <t>niveleta</t>
  </si>
  <si>
    <t>Niveleta</t>
  </si>
  <si>
    <t>4</t>
  </si>
  <si>
    <t>3DPolyline</t>
  </si>
  <si>
    <t>P50</t>
  </si>
  <si>
    <t>P1</t>
  </si>
  <si>
    <t>průjezdní a průchozí prostor</t>
  </si>
  <si>
    <t>3</t>
  </si>
  <si>
    <t>P2</t>
  </si>
  <si>
    <t>zemní práce</t>
  </si>
  <si>
    <t>výkop/odkop</t>
  </si>
  <si>
    <t>násyp</t>
  </si>
  <si>
    <t>aktivní zóna</t>
  </si>
  <si>
    <t>P10</t>
  </si>
  <si>
    <t>sanace</t>
  </si>
  <si>
    <t>vrstvy vyztužených, sendičových zemních kcí.</t>
  </si>
  <si>
    <t>svahová žebra</t>
  </si>
  <si>
    <t>sejmutí ornice</t>
  </si>
  <si>
    <t>rozprostření ornice (ohumusovani)</t>
  </si>
  <si>
    <t>3;2&amp;6</t>
  </si>
  <si>
    <t>založení trávníku</t>
  </si>
  <si>
    <t>úpravy svahů (dlažby z lom. kam., veget. dlažby)</t>
  </si>
  <si>
    <t>zemní krajnice a dosypávky</t>
  </si>
  <si>
    <t>pláň</t>
  </si>
  <si>
    <t>odvodnění</t>
  </si>
  <si>
    <t>zpevněné příkopy a odvodňovací žlaby</t>
  </si>
  <si>
    <t>P100/P10</t>
  </si>
  <si>
    <t>žlaby štěrbinové</t>
  </si>
  <si>
    <t>žlaby curbking</t>
  </si>
  <si>
    <t>podkladní beton</t>
  </si>
  <si>
    <t>podsyp</t>
  </si>
  <si>
    <t>trativod</t>
  </si>
  <si>
    <t>drenážní šachta</t>
  </si>
  <si>
    <t>vozovka/chodník</t>
  </si>
  <si>
    <t>vozovka</t>
  </si>
  <si>
    <t>2&amp;6</t>
  </si>
  <si>
    <t>chodník</t>
  </si>
  <si>
    <t>cyklostezka</t>
  </si>
  <si>
    <t>CBK</t>
  </si>
  <si>
    <t>posyp</t>
  </si>
  <si>
    <t>obrusná vrstva</t>
  </si>
  <si>
    <t>ložní vrstva</t>
  </si>
  <si>
    <t>podkladní asfaltová vrstva</t>
  </si>
  <si>
    <t>horní podkladní vrstva</t>
  </si>
  <si>
    <t>spodní podkladní vrstva</t>
  </si>
  <si>
    <t>infiltrační postřik</t>
  </si>
  <si>
    <t>spojovací postřik</t>
  </si>
  <si>
    <t>membrány</t>
  </si>
  <si>
    <t>kryt z dlažebních dílců</t>
  </si>
  <si>
    <t>kryt z silničních dílců</t>
  </si>
  <si>
    <t>krytová vrstva nezpevněných vozovek</t>
  </si>
  <si>
    <t>elastická zálivka asfaltová</t>
  </si>
  <si>
    <t>1&amp;3</t>
  </si>
  <si>
    <t>geosyntetikum</t>
  </si>
  <si>
    <t>nátěry</t>
  </si>
  <si>
    <t>zpevnění krajnic</t>
  </si>
  <si>
    <t>obrubník</t>
  </si>
  <si>
    <t>přídlažba</t>
  </si>
  <si>
    <t>zásypy a obsypy</t>
  </si>
  <si>
    <t>záchytné systémy</t>
  </si>
  <si>
    <t>zábradlí</t>
  </si>
  <si>
    <t>1;5</t>
  </si>
  <si>
    <t>svodidlo</t>
  </si>
  <si>
    <t>dopravní značení</t>
  </si>
  <si>
    <t>svislé dopravní značení</t>
  </si>
  <si>
    <t>vodorovné dopravní značení</t>
  </si>
  <si>
    <t>ostatní</t>
  </si>
  <si>
    <t>oplocení</t>
  </si>
  <si>
    <t>únikové zóny</t>
  </si>
  <si>
    <t>propustky</t>
  </si>
  <si>
    <t>podkladní vrstva</t>
  </si>
  <si>
    <t>propust</t>
  </si>
  <si>
    <t>1;2</t>
  </si>
  <si>
    <t>čelo</t>
  </si>
  <si>
    <t>1;4</t>
  </si>
  <si>
    <t>3;4</t>
  </si>
  <si>
    <t>obetonování</t>
  </si>
  <si>
    <t>1;3</t>
  </si>
  <si>
    <t>zpevnění dlažbou</t>
  </si>
  <si>
    <t>lože</t>
  </si>
  <si>
    <t>geodetické objekty</t>
  </si>
  <si>
    <t>měřičské sítě (ZVS, LVS, body pro sledování objektů)</t>
  </si>
  <si>
    <t>P0,PGEO</t>
  </si>
  <si>
    <t>vytyčovací bod</t>
  </si>
  <si>
    <t>7</t>
  </si>
  <si>
    <t>osa mostního objektu</t>
  </si>
  <si>
    <t>VMP</t>
  </si>
  <si>
    <t>osa přemosťovaného prostoru</t>
  </si>
  <si>
    <t>výkopy, zásypy, konsolidační násypy, jsou modelovány způsobem určeným v objektech řady 100 Objekty pozem. komunikací</t>
  </si>
  <si>
    <t>založení</t>
  </si>
  <si>
    <t>pilota</t>
  </si>
  <si>
    <t>3Dtěleso</t>
  </si>
  <si>
    <t>mikropilota</t>
  </si>
  <si>
    <t>patka / pás</t>
  </si>
  <si>
    <t>zápora</t>
  </si>
  <si>
    <t>pažina</t>
  </si>
  <si>
    <t>2&amp;3;5</t>
  </si>
  <si>
    <t>převázka</t>
  </si>
  <si>
    <t>1&amp;3;5</t>
  </si>
  <si>
    <t>štětovnice</t>
  </si>
  <si>
    <t>2&amp;5</t>
  </si>
  <si>
    <t>lamela podzemní stěny</t>
  </si>
  <si>
    <t>hloubkové zlepšení podloží</t>
  </si>
  <si>
    <t>stříkaný beton</t>
  </si>
  <si>
    <t>2&amp;3&amp;6</t>
  </si>
  <si>
    <t>kotva lanová</t>
  </si>
  <si>
    <t>1&amp;4</t>
  </si>
  <si>
    <t>kotva tyčová</t>
  </si>
  <si>
    <t>hřebík, svorník, jehla</t>
  </si>
  <si>
    <t>štěrkopískový polštář</t>
  </si>
  <si>
    <t>I1+S3+E1+Z1+M3+F1</t>
  </si>
  <si>
    <t>modeluje se dle 100 Objekty pozem. komunikací</t>
  </si>
  <si>
    <t>podpěra</t>
  </si>
  <si>
    <t>základ</t>
  </si>
  <si>
    <t>dřík</t>
  </si>
  <si>
    <t>úložný práh</t>
  </si>
  <si>
    <t>mostní křídlo</t>
  </si>
  <si>
    <t>závěrná zídka</t>
  </si>
  <si>
    <t>přechodová deska</t>
  </si>
  <si>
    <t>přechodový klín</t>
  </si>
  <si>
    <t>těsnící vrstva</t>
  </si>
  <si>
    <t>krycí stěny podpěr</t>
  </si>
  <si>
    <t>vstup do mostu</t>
  </si>
  <si>
    <t>nosná konstrukce</t>
  </si>
  <si>
    <t>příčník</t>
  </si>
  <si>
    <t>ložisko</t>
  </si>
  <si>
    <t>podložiskový blok</t>
  </si>
  <si>
    <t>mostní závěr</t>
  </si>
  <si>
    <t>kotva předpětí</t>
  </si>
  <si>
    <t>předpínací výztuž</t>
  </si>
  <si>
    <t>5&amp;1;4</t>
  </si>
  <si>
    <t>odvodňovač</t>
  </si>
  <si>
    <t>hydroizolace</t>
  </si>
  <si>
    <t>hydroizolační souvrství</t>
  </si>
  <si>
    <t>odvodňovací proužek</t>
  </si>
  <si>
    <t>3;2</t>
  </si>
  <si>
    <t>drenážní žebro</t>
  </si>
  <si>
    <t>ochranný nátěr</t>
  </si>
  <si>
    <t>drenážní potrubí</t>
  </si>
  <si>
    <t>odvodňovací potrubí</t>
  </si>
  <si>
    <t>vsakovací šachta</t>
  </si>
  <si>
    <t>římsa</t>
  </si>
  <si>
    <t>chránička</t>
  </si>
  <si>
    <t>I1+S3+E1+Z1+M1+F1</t>
  </si>
  <si>
    <t>kotva římsy</t>
  </si>
  <si>
    <t>nivelační značka</t>
  </si>
  <si>
    <t>je modelována způsobem určeným v objektech řady 100 Objekty pozem. komunikací</t>
  </si>
  <si>
    <t>záchytný systém</t>
  </si>
  <si>
    <t>rovina záchytného sytému</t>
  </si>
  <si>
    <t>ochrana proti dotyku</t>
  </si>
  <si>
    <t>2;5</t>
  </si>
  <si>
    <t>protihuková stěna</t>
  </si>
  <si>
    <t>rovina protihlukové stěny</t>
  </si>
  <si>
    <t>sloupek</t>
  </si>
  <si>
    <t>3;4;5</t>
  </si>
  <si>
    <t>protihlukový panel</t>
  </si>
  <si>
    <t>úpravy kolem podpěr</t>
  </si>
  <si>
    <t>práh</t>
  </si>
  <si>
    <t>dlažba</t>
  </si>
  <si>
    <t>odvodňovací žlab</t>
  </si>
  <si>
    <t>schodiště</t>
  </si>
  <si>
    <t>vývod pro měření bludných proudů</t>
  </si>
  <si>
    <t>letopočet</t>
  </si>
  <si>
    <t>I6+S1;2;4+E1</t>
  </si>
  <si>
    <t>Bod</t>
  </si>
  <si>
    <t>DÚR</t>
  </si>
  <si>
    <t>výkop rýhy</t>
  </si>
  <si>
    <t>zásyp rýhy</t>
  </si>
  <si>
    <t>podkladní a výplňové vrstvy</t>
  </si>
  <si>
    <t>P100, PGEO</t>
  </si>
  <si>
    <t>P100,PGEO</t>
  </si>
  <si>
    <t>stupně a prahy</t>
  </si>
  <si>
    <t>I1+S1+E1+Z1+M3+F1</t>
  </si>
  <si>
    <t>geotextilie</t>
  </si>
  <si>
    <t>I1+S1+E1+Z1+M2+F1</t>
  </si>
  <si>
    <t>dešťová usazovací nádrž</t>
  </si>
  <si>
    <t>I1+S2+E1+Z1+M4+F1</t>
  </si>
  <si>
    <t>trubní vedení</t>
  </si>
  <si>
    <t>potrubí</t>
  </si>
  <si>
    <t>modeluje se dle 200 Mostní objekty a zdi</t>
  </si>
  <si>
    <t>jímky a poklopy</t>
  </si>
  <si>
    <t>obsyp</t>
  </si>
  <si>
    <t>objekty na TV</t>
  </si>
  <si>
    <t>šachta</t>
  </si>
  <si>
    <t>spadiště</t>
  </si>
  <si>
    <t>uliční vpusť</t>
  </si>
  <si>
    <t>horská vpusť</t>
  </si>
  <si>
    <t>odlučovač</t>
  </si>
  <si>
    <t>armatura</t>
  </si>
  <si>
    <t>modeluje se dle 300 Vodohospodářské objekty</t>
  </si>
  <si>
    <t>kabelové vedení</t>
  </si>
  <si>
    <t>kabel</t>
  </si>
  <si>
    <t>I1+S2+E1+Z1+M1+F1</t>
  </si>
  <si>
    <t>3DLinie</t>
  </si>
  <si>
    <t>objekty na KV</t>
  </si>
  <si>
    <t>kabelový kanál</t>
  </si>
  <si>
    <t>tlakové potrubí</t>
  </si>
  <si>
    <t>výstražná folie</t>
  </si>
  <si>
    <t>signalizační vodič</t>
  </si>
  <si>
    <t>čichačky</t>
  </si>
  <si>
    <t>šoupátka</t>
  </si>
  <si>
    <t>osa podzemního objektu</t>
  </si>
  <si>
    <t>osa (tunelu, propojky, šachty, štoly)</t>
  </si>
  <si>
    <t>model geologické stavby</t>
  </si>
  <si>
    <t>průzkumný vrt (sonda)</t>
  </si>
  <si>
    <t>PN</t>
  </si>
  <si>
    <t>zemský povrch</t>
  </si>
  <si>
    <t>3Dpovrch</t>
  </si>
  <si>
    <t>horninové rozhraní</t>
  </si>
  <si>
    <t>proudnice podzemních vod</t>
  </si>
  <si>
    <t>orientace struktur</t>
  </si>
  <si>
    <t>zlom</t>
  </si>
  <si>
    <t>geotechnický model</t>
  </si>
  <si>
    <t>kvartérní vrstvy</t>
  </si>
  <si>
    <t>horninové vrstvy</t>
  </si>
  <si>
    <t>hladina podzemní vody</t>
  </si>
  <si>
    <t>oblast poruchy</t>
  </si>
  <si>
    <t>kvazihomogení bloky</t>
  </si>
  <si>
    <t>výkopy, zásypy jsou modelovány způsobem určeným v objektech řady 100 Objekty pozem. komunikací</t>
  </si>
  <si>
    <t>portálové a hloubené části</t>
  </si>
  <si>
    <t>portálové a hloubené části tunelů jsou modelovány způsobem určeným v objektech řady 200 Mostní objekty a zdi (dle: zemní práce, založení, zdi)</t>
  </si>
  <si>
    <t>primární ostění</t>
  </si>
  <si>
    <t>kalota</t>
  </si>
  <si>
    <t>jádro</t>
  </si>
  <si>
    <t>spodní klenba</t>
  </si>
  <si>
    <t>ražený výklenek</t>
  </si>
  <si>
    <t>plný profil</t>
  </si>
  <si>
    <t>primár celek</t>
  </si>
  <si>
    <t>je modelováno způsobem určeným v objektech řady 300 Vodohospodářské objekty</t>
  </si>
  <si>
    <t>definitivní ostění</t>
  </si>
  <si>
    <t>patka</t>
  </si>
  <si>
    <t>dno</t>
  </si>
  <si>
    <t>horní klenba</t>
  </si>
  <si>
    <t>výklenek</t>
  </si>
  <si>
    <t>definitiva celek</t>
  </si>
  <si>
    <t>invert celek</t>
  </si>
  <si>
    <t>požární potrubí</t>
  </si>
  <si>
    <t>požární hydrant</t>
  </si>
  <si>
    <t>kabelovod</t>
  </si>
  <si>
    <t>je modelováno způsobem určeným v objektech řady 400 Elektro a sdělovací objekty</t>
  </si>
  <si>
    <t>těleso chodníku</t>
  </si>
  <si>
    <t>ostatní konstrukce</t>
  </si>
  <si>
    <t>je modelováno způsobem určeným v objektech řady 700 Objekty pozemních staveb</t>
  </si>
  <si>
    <t>zařízení elektrotechnická</t>
  </si>
  <si>
    <t>osvětlení</t>
  </si>
  <si>
    <t>větrání</t>
  </si>
  <si>
    <t>Technické vybavení tunelu není v této fázi zpracováno.</t>
  </si>
  <si>
    <t>dopravní značky a zařízení</t>
  </si>
  <si>
    <t>Objekty pozemních staveb</t>
  </si>
  <si>
    <t>Dle ISO 16739-1:2018</t>
  </si>
  <si>
    <t>Šablona vlastností složená z následujících skupin vlastností</t>
  </si>
  <si>
    <t>IFC Třída</t>
  </si>
  <si>
    <t>Zemní práce</t>
  </si>
  <si>
    <t>Je prováděno dle "Objekty silničních staveb"</t>
  </si>
  <si>
    <t>Deska</t>
  </si>
  <si>
    <t>IfcSlab</t>
  </si>
  <si>
    <t>neurčený</t>
  </si>
  <si>
    <t>2&amp;3</t>
  </si>
  <si>
    <t>NOTDEFINED</t>
  </si>
  <si>
    <t>uživatelsky určený</t>
  </si>
  <si>
    <t>USERDEFINED</t>
  </si>
  <si>
    <t>strop</t>
  </si>
  <si>
    <t>FLOOR</t>
  </si>
  <si>
    <t>střecha</t>
  </si>
  <si>
    <t>ROOF</t>
  </si>
  <si>
    <t>podesta</t>
  </si>
  <si>
    <t>LANDING</t>
  </si>
  <si>
    <t>základová deska</t>
  </si>
  <si>
    <t>BASESLAB</t>
  </si>
  <si>
    <t>Stěna</t>
  </si>
  <si>
    <t>IfcWall</t>
  </si>
  <si>
    <t>neurčená</t>
  </si>
  <si>
    <t>1&amp;2</t>
  </si>
  <si>
    <t>uživatelsky určená</t>
  </si>
  <si>
    <t>posuvná</t>
  </si>
  <si>
    <t>MOVABLE</t>
  </si>
  <si>
    <t>parapetní stěna</t>
  </si>
  <si>
    <t>PARAPET</t>
  </si>
  <si>
    <t>příčka</t>
  </si>
  <si>
    <t>PARTITIONING</t>
  </si>
  <si>
    <t>instalační předstěna</t>
  </si>
  <si>
    <t>PLUMBINGWALL</t>
  </si>
  <si>
    <t>opěrná stěna</t>
  </si>
  <si>
    <t>SHEAR</t>
  </si>
  <si>
    <t>standardní</t>
  </si>
  <si>
    <t>STANDARD</t>
  </si>
  <si>
    <t>polygonální</t>
  </si>
  <si>
    <t>POLYGONAL</t>
  </si>
  <si>
    <t>rámová stěna</t>
  </si>
  <si>
    <t>ELEMENTEDWALL</t>
  </si>
  <si>
    <t>Nosník</t>
  </si>
  <si>
    <t>IfcBeam</t>
  </si>
  <si>
    <t>HOLLOWCORE</t>
  </si>
  <si>
    <t>nosník</t>
  </si>
  <si>
    <t>JOIST</t>
  </si>
  <si>
    <t>nosník s dutým jádrem</t>
  </si>
  <si>
    <t>LINTEL</t>
  </si>
  <si>
    <t>trám</t>
  </si>
  <si>
    <t>překlad</t>
  </si>
  <si>
    <t>SPANDREL</t>
  </si>
  <si>
    <t>věnec</t>
  </si>
  <si>
    <t>T_BEAM</t>
  </si>
  <si>
    <t>T-nosník</t>
  </si>
  <si>
    <t>BEAM</t>
  </si>
  <si>
    <t>Sloup</t>
  </si>
  <si>
    <t>IfcColumn</t>
  </si>
  <si>
    <t>sloup</t>
  </si>
  <si>
    <t>COLUMN</t>
  </si>
  <si>
    <t>pilastr</t>
  </si>
  <si>
    <t>PILASTER</t>
  </si>
  <si>
    <t>Lehký obvodový plášt</t>
  </si>
  <si>
    <t>IfcCurtainWall</t>
  </si>
  <si>
    <t>Dveře</t>
  </si>
  <si>
    <t>IfcDoor</t>
  </si>
  <si>
    <t>neurčené</t>
  </si>
  <si>
    <t>uživatelsky určené</t>
  </si>
  <si>
    <t>dveře</t>
  </si>
  <si>
    <t>DOOR</t>
  </si>
  <si>
    <t>brána</t>
  </si>
  <si>
    <t>GATE</t>
  </si>
  <si>
    <t>poklop</t>
  </si>
  <si>
    <t>TRAPDOOR</t>
  </si>
  <si>
    <t>Základové konstrukce</t>
  </si>
  <si>
    <t>IfcFooting</t>
  </si>
  <si>
    <t>2;4</t>
  </si>
  <si>
    <t>kesonové základy</t>
  </si>
  <si>
    <t>CAISSON_FOUNDATION</t>
  </si>
  <si>
    <t>základový práh</t>
  </si>
  <si>
    <t>FOOTING_BEAM</t>
  </si>
  <si>
    <t>základová patka</t>
  </si>
  <si>
    <t>PAD_FOOTING</t>
  </si>
  <si>
    <t>pilotový základ</t>
  </si>
  <si>
    <t>PILE_CAP</t>
  </si>
  <si>
    <t>základový pás</t>
  </si>
  <si>
    <t>STRIP_FOOTING</t>
  </si>
  <si>
    <t>Piloty</t>
  </si>
  <si>
    <t>IfcPile</t>
  </si>
  <si>
    <t>vrtaná</t>
  </si>
  <si>
    <t>BORED</t>
  </si>
  <si>
    <t>ražená</t>
  </si>
  <si>
    <t>DRIVEN</t>
  </si>
  <si>
    <t>trysková injektáž</t>
  </si>
  <si>
    <t>JETGROUTING</t>
  </si>
  <si>
    <t>vetknutá</t>
  </si>
  <si>
    <t>COHESION</t>
  </si>
  <si>
    <t>plovoucí</t>
  </si>
  <si>
    <t>FRICTION</t>
  </si>
  <si>
    <t>opřená</t>
  </si>
  <si>
    <t>SUPPORT</t>
  </si>
  <si>
    <t>Rampa</t>
  </si>
  <si>
    <t>IfcRamp</t>
  </si>
  <si>
    <t>neurčena</t>
  </si>
  <si>
    <t>přímá rampa</t>
  </si>
  <si>
    <t>STRAIGHT_RUN_RAMP</t>
  </si>
  <si>
    <t>dvouramenná přímá rampa</t>
  </si>
  <si>
    <t>TWO_STRAIGHT_RUN_RAMP</t>
  </si>
  <si>
    <t>rampa s čtvrtotočením</t>
  </si>
  <si>
    <t>QUARTER_TURN_RAMP</t>
  </si>
  <si>
    <t>rampa se dvěma čtvrtotočeními</t>
  </si>
  <si>
    <t>TWO_QUARTER_TURN_RAMP</t>
  </si>
  <si>
    <t>U rampa</t>
  </si>
  <si>
    <t>HALF_TURN_RAMP</t>
  </si>
  <si>
    <t>točitá rampa</t>
  </si>
  <si>
    <t>SPIRAL_RAMP</t>
  </si>
  <si>
    <t xml:space="preserve">Šikmé rameno rampy </t>
  </si>
  <si>
    <t>IfcRampFlight</t>
  </si>
  <si>
    <t>přímé</t>
  </si>
  <si>
    <t>STRAIGHT</t>
  </si>
  <si>
    <t>točité</t>
  </si>
  <si>
    <t>SPIRAL</t>
  </si>
  <si>
    <t>Okno</t>
  </si>
  <si>
    <t>okno</t>
  </si>
  <si>
    <t>WINDOW</t>
  </si>
  <si>
    <t>střešní okno</t>
  </si>
  <si>
    <t>SKYLIGHT</t>
  </si>
  <si>
    <t>světlík</t>
  </si>
  <si>
    <t>LIGHTDOME</t>
  </si>
  <si>
    <t>Schodiště</t>
  </si>
  <si>
    <t>IfcStair</t>
  </si>
  <si>
    <t>jednoramenné přímé schodiště</t>
  </si>
  <si>
    <t>1&amp;2&amp;3</t>
  </si>
  <si>
    <t>STRAIGHT_RUN_STAIR</t>
  </si>
  <si>
    <t>dvouramenné přímé schodiště</t>
  </si>
  <si>
    <t>TWO_STRAIGHT_RUN_STAIR</t>
  </si>
  <si>
    <t>smíšenočaré L schodiště</t>
  </si>
  <si>
    <t>QUARTER_WINDING_STAIR</t>
  </si>
  <si>
    <t>dvouramenné L schodiště</t>
  </si>
  <si>
    <t>QUARTER_TURN_STAIR</t>
  </si>
  <si>
    <t>smíšenočaré U schodiště</t>
  </si>
  <si>
    <t>HALF_WINDING_STAIR</t>
  </si>
  <si>
    <t>dvouramenné U schodiště</t>
  </si>
  <si>
    <t>HALF_TURN_STAIR</t>
  </si>
  <si>
    <t>smíšenočaré schodiště se dvěma čtvrtotočeními</t>
  </si>
  <si>
    <t>TWO_QUARTER_WINDING_STAIR</t>
  </si>
  <si>
    <t>tříramenné schodiště se dvěma čtvrtotočeními</t>
  </si>
  <si>
    <t>TWO_QUARTER_TURN_STAIR</t>
  </si>
  <si>
    <t>smíšenočaré schodiště se třemi čtvrtotočeními</t>
  </si>
  <si>
    <t>THREE_QUARTER_WINDING_STAIR</t>
  </si>
  <si>
    <t>čtyřramenné schodiště se třemi čtvrtotočeními</t>
  </si>
  <si>
    <t>THREE_QUARTER_TURN_STAIR</t>
  </si>
  <si>
    <t>točité schodiště</t>
  </si>
  <si>
    <t>SPIRAL_STAIR</t>
  </si>
  <si>
    <t>T schodiště</t>
  </si>
  <si>
    <t>DOUBLE_RETURN_STAIR</t>
  </si>
  <si>
    <t>eliptické schodiště</t>
  </si>
  <si>
    <t>CURVED_RUN_STAIR</t>
  </si>
  <si>
    <t>lomené schodiště</t>
  </si>
  <si>
    <t>TWO_CURVED_RUN_STAIR</t>
  </si>
  <si>
    <t xml:space="preserve">Schodišťové rameno </t>
  </si>
  <si>
    <t>IfcStairFlight</t>
  </si>
  <si>
    <t>přímočaré</t>
  </si>
  <si>
    <t>volný tvar</t>
  </si>
  <si>
    <t>FREEFORM</t>
  </si>
  <si>
    <t>smíšenočaré</t>
  </si>
  <si>
    <t>WINDER</t>
  </si>
  <si>
    <t>zakřivené</t>
  </si>
  <si>
    <t>CURVED</t>
  </si>
  <si>
    <t>Komín</t>
  </si>
  <si>
    <t>IfcChimney</t>
  </si>
  <si>
    <t>Obecný stavební element</t>
  </si>
  <si>
    <t>IfcBuildingElementProxy</t>
  </si>
  <si>
    <t>rezerva pro otvor</t>
  </si>
  <si>
    <t>PROVISIONFORVOID</t>
  </si>
  <si>
    <t>rezerva pro prostor</t>
  </si>
  <si>
    <t>PROVISIONFORSPACE</t>
  </si>
  <si>
    <t>Liniový element</t>
  </si>
  <si>
    <t>IfcMember</t>
  </si>
  <si>
    <t>příhradová diagonála</t>
  </si>
  <si>
    <t>BRACE</t>
  </si>
  <si>
    <t>pásnice</t>
  </si>
  <si>
    <t>CHORD</t>
  </si>
  <si>
    <t>kleština</t>
  </si>
  <si>
    <t>COLLAR</t>
  </si>
  <si>
    <t>příhradový prut</t>
  </si>
  <si>
    <t>MEMBER</t>
  </si>
  <si>
    <t>sloupek LOP</t>
  </si>
  <si>
    <t>MULLION</t>
  </si>
  <si>
    <t>ztužení</t>
  </si>
  <si>
    <t>PLATE</t>
  </si>
  <si>
    <t>sloupek krovu</t>
  </si>
  <si>
    <t>POST</t>
  </si>
  <si>
    <t>vaznice</t>
  </si>
  <si>
    <t>PURLIN</t>
  </si>
  <si>
    <t>krokev</t>
  </si>
  <si>
    <t>RAFTER</t>
  </si>
  <si>
    <t>schodnice</t>
  </si>
  <si>
    <t>STRINGER</t>
  </si>
  <si>
    <t>vzpěra</t>
  </si>
  <si>
    <t>STRUT</t>
  </si>
  <si>
    <t>stěnový sloupek (u dřevostaveb)</t>
  </si>
  <si>
    <t>STUD</t>
  </si>
  <si>
    <t>Protihlukové stěny</t>
  </si>
  <si>
    <t>PHS</t>
  </si>
  <si>
    <t>Dle Směrnice PJPK jsou PHS v rámci SO 700, v tomto předpise je specikiace pro PHS uvedena v SO 200</t>
  </si>
  <si>
    <t>Plošný element</t>
  </si>
  <si>
    <t>IfcPlate</t>
  </si>
  <si>
    <t>fasádní panel</t>
  </si>
  <si>
    <t>CURTAIN_PANEL</t>
  </si>
  <si>
    <t>plát</t>
  </si>
  <si>
    <t>SHEET</t>
  </si>
  <si>
    <t>Zábradlí</t>
  </si>
  <si>
    <t>IfcRailing</t>
  </si>
  <si>
    <t>HANDRAIL</t>
  </si>
  <si>
    <t>bezpečnostní zábradlí</t>
  </si>
  <si>
    <t>GUARDRAIL</t>
  </si>
  <si>
    <t>balustráda</t>
  </si>
  <si>
    <t>BALUSTRADE</t>
  </si>
  <si>
    <t>Střecha</t>
  </si>
  <si>
    <t>IfcRoof</t>
  </si>
  <si>
    <t>rovná střecha</t>
  </si>
  <si>
    <t>FLAT_ROOF</t>
  </si>
  <si>
    <t>pultová střecha</t>
  </si>
  <si>
    <t>SHED_ROOF</t>
  </si>
  <si>
    <t>sedlová střecha</t>
  </si>
  <si>
    <t>GABLE_ROOF</t>
  </si>
  <si>
    <t>valbová střecha</t>
  </si>
  <si>
    <t>HIP_ROOF</t>
  </si>
  <si>
    <t>polovalbová střecha</t>
  </si>
  <si>
    <t>HIPPED_GABLE_ROOF</t>
  </si>
  <si>
    <t>mansardová střecha</t>
  </si>
  <si>
    <t>GAMBREL_ROOF</t>
  </si>
  <si>
    <t>mansardo-valbová střecha</t>
  </si>
  <si>
    <t>MANSARD_ROOF</t>
  </si>
  <si>
    <t>oblouková střecha</t>
  </si>
  <si>
    <t>BARREL_ROOF</t>
  </si>
  <si>
    <t>střecha lomený oblouk</t>
  </si>
  <si>
    <t>RAINBOW_ROOF</t>
  </si>
  <si>
    <t>obrácená sedlová střecha</t>
  </si>
  <si>
    <t>BUTTERFLY_ROOF</t>
  </si>
  <si>
    <t>stanová střecha</t>
  </si>
  <si>
    <t>PAVILION_ROOF</t>
  </si>
  <si>
    <t>kopulová střecha</t>
  </si>
  <si>
    <t>DOME_ROOF</t>
  </si>
  <si>
    <t>Stínící element</t>
  </si>
  <si>
    <t>IfcShadingDevice</t>
  </si>
  <si>
    <t>žaluzie</t>
  </si>
  <si>
    <t>JALOUSIE</t>
  </si>
  <si>
    <t>okenice</t>
  </si>
  <si>
    <t>SHUTTER</t>
  </si>
  <si>
    <t>markýza</t>
  </si>
  <si>
    <t>AWNING</t>
  </si>
  <si>
    <t>Povrchová úprava</t>
  </si>
  <si>
    <t>IfcCovering</t>
  </si>
  <si>
    <t>podhled</t>
  </si>
  <si>
    <t>CEILING</t>
  </si>
  <si>
    <t>podlaha</t>
  </si>
  <si>
    <t>FLOORING</t>
  </si>
  <si>
    <t>opláštění</t>
  </si>
  <si>
    <t>CLADDING</t>
  </si>
  <si>
    <t>zastřešení</t>
  </si>
  <si>
    <t>ROOFING</t>
  </si>
  <si>
    <t>lištování</t>
  </si>
  <si>
    <t>MOLDING</t>
  </si>
  <si>
    <t>soklová lišta</t>
  </si>
  <si>
    <t>SKIRTINGBOARD</t>
  </si>
  <si>
    <t>izolace</t>
  </si>
  <si>
    <t>1;2&amp;3</t>
  </si>
  <si>
    <t>INSULATION</t>
  </si>
  <si>
    <t>660 Objekty drah</t>
  </si>
  <si>
    <t>Dle Přílohy č. 2 - SFDI_datový standard - železniční stavby</t>
  </si>
  <si>
    <t>800 Objekty úpravy území, 900 Volná řada objektů, Technologická část</t>
  </si>
  <si>
    <t xml:space="preserve">Volí se ve shodě s předchozími SO a metodikou datového standardu a </t>
  </si>
  <si>
    <t>Předpisem pro informační modelování staveb (BIM) pro infrastrukturní stavby</t>
  </si>
  <si>
    <t>900 Volná řada objektů</t>
  </si>
  <si>
    <t>Portály</t>
  </si>
  <si>
    <t>Základ</t>
  </si>
  <si>
    <t>Kotvení</t>
  </si>
  <si>
    <t>Stojky</t>
  </si>
  <si>
    <t>Břevna</t>
  </si>
  <si>
    <t>Příruby</t>
  </si>
  <si>
    <t>Kontrolní zařízení (lávky, žebříky)</t>
  </si>
  <si>
    <t>Vybavení elektro</t>
  </si>
  <si>
    <t>Dopravní značky</t>
  </si>
  <si>
    <t>Telematika</t>
  </si>
  <si>
    <t>Meteostanice</t>
  </si>
  <si>
    <t>SOS hlásky</t>
  </si>
  <si>
    <t>Zařízení pro provozní informace</t>
  </si>
  <si>
    <t>Proměnné informační značky</t>
  </si>
  <si>
    <t>Zařízení pro dynamické vážení</t>
  </si>
  <si>
    <t>Zařízení pro elektronické mýto</t>
  </si>
  <si>
    <t>Dohledový kamerový systém</t>
  </si>
  <si>
    <t>Proměnné dopravní značky</t>
  </si>
  <si>
    <t>Automatické sčítače dopravy</t>
  </si>
  <si>
    <t>Kabelové vedení</t>
  </si>
  <si>
    <t>Modeluje se dle SO 400 Elektro a sdělovací kabely</t>
  </si>
  <si>
    <t>03/2022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</si>
</sst>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6" x14ac:knownFonts="1"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color rgb="FF00B0F0"/>
      <name val="Calibri"/>
      <family val="2"/>
      <charset val="238"/>
      <scheme val="minor"/>
    </font>
    <font>
      <u/>
      <sz val="10"/>
      <color theme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28"/>
      <color theme="1"/>
      <name val="Calibri Light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sz val="11"/>
      <color theme="1"/>
      <name val="Calibri"/>
      <family val="2"/>
      <scheme val="minor"/>
    </font>
    <font>
      <sz val="10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sz val="1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sz val="10"/>
      <color rgb="FF444444"/>
      <name val="Calibri"/>
      <family val="2"/>
      <charset val="1"/>
    </font>
    <font>
      <sz val="8"/>
      <color rgb="FF202122"/>
      <name val="Arial"/>
      <family val="2"/>
      <charset val="238"/>
    </font>
    <font>
      <sz val="8"/>
      <name val="Arial"/>
      <family val="2"/>
      <charset val="238"/>
    </font>
    <font>
      <b/>
      <sz val="16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1"/>
      <color rgb="FFFFFFFF"/>
      <name val="Calibri"/>
      <family val="2"/>
      <charset val="238"/>
    </font>
    <font>
      <sz val="10"/>
      <color rgb="FF000000"/>
      <name val="Calibri"/>
      <family val="2"/>
    </font>
    <font>
      <sz val="10"/>
      <name val="Calibri"/>
      <family val="2"/>
    </font>
    <font>
      <sz val="11.5"/>
      <color theme="1"/>
      <name val="Calibri"/>
      <family val="2"/>
      <charset val="238"/>
      <scheme val="minor"/>
    </font>
    <font>
      <sz val="11.5"/>
      <color theme="1"/>
      <name val="Arial"/>
      <family val="2"/>
      <charset val="238"/>
    </font>
    <font>
      <b/>
      <sz val="11.5"/>
      <color theme="1"/>
      <name val="Arial"/>
      <family val="2"/>
      <charset val="238"/>
    </font>
    <font>
      <sz val="10"/>
      <color theme="1"/>
      <name val="Calibri"/>
      <family val="2"/>
      <charset val="238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7D4B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A500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808080"/>
        <bgColor rgb="FF000000"/>
      </patternFill>
    </fill>
    <fill>
      <patternFill patternType="solid">
        <fgColor rgb="FF800080"/>
        <bgColor rgb="FF000000"/>
      </patternFill>
    </fill>
    <fill>
      <patternFill patternType="solid">
        <fgColor rgb="FF0000FF"/>
        <bgColor rgb="FF000000"/>
      </patternFill>
    </fill>
    <fill>
      <patternFill patternType="solid">
        <fgColor rgb="FFFFA500"/>
        <bgColor rgb="FF000000"/>
      </patternFill>
    </fill>
    <fill>
      <patternFill patternType="solid">
        <fgColor rgb="FF00FFFF"/>
        <bgColor rgb="FF000000"/>
      </patternFill>
    </fill>
    <fill>
      <patternFill patternType="solid">
        <fgColor rgb="FFFF00FF"/>
        <bgColor rgb="FF000000"/>
      </patternFill>
    </fill>
    <fill>
      <patternFill patternType="solid">
        <fgColor rgb="FF7D4B00"/>
        <bgColor rgb="FF000000"/>
      </patternFill>
    </fill>
    <fill>
      <patternFill patternType="solid">
        <fgColor rgb="FF8DB4E2"/>
        <bgColor rgb="FF000000"/>
      </patternFill>
    </fill>
    <fill>
      <patternFill patternType="solid">
        <fgColor rgb="FF008000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rgb="FF800000"/>
        <bgColor rgb="FF000000"/>
      </patternFill>
    </fill>
    <fill>
      <patternFill patternType="solid">
        <fgColor rgb="FFA9D08E"/>
        <bgColor indexed="64"/>
      </patternFill>
    </fill>
    <fill>
      <patternFill patternType="solid">
        <fgColor rgb="FF366092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7F007F"/>
        <bgColor rgb="FF000000"/>
      </patternFill>
    </fill>
    <fill>
      <patternFill patternType="solid">
        <fgColor rgb="FFA5CF63"/>
        <bgColor rgb="FF000000"/>
      </patternFill>
    </fill>
    <fill>
      <patternFill patternType="solid">
        <fgColor rgb="FFFFFF00"/>
        <bgColor rgb="FF000000"/>
      </patternFill>
    </fill>
    <fill>
      <patternFill patternType="solid">
        <fgColor theme="0" tint="-0.499984740745262"/>
        <bgColor indexed="64"/>
      </patternFill>
    </fill>
  </fills>
  <borders count="1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0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auto="1"/>
      </right>
      <top/>
      <bottom style="thin">
        <color rgb="FF000000"/>
      </bottom>
      <diagonal/>
    </border>
    <border>
      <left style="thin">
        <color auto="1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/>
      <top/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rgb="FF000000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thin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rgb="FF000000"/>
      </right>
      <top style="medium">
        <color indexed="64"/>
      </top>
      <bottom/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rgb="FF000000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rgb="FF000000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auto="1"/>
      </top>
      <bottom style="medium">
        <color rgb="FF000000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4">
    <xf numFmtId="0" fontId="0" fillId="0" borderId="0"/>
    <xf numFmtId="0" fontId="14" fillId="0" borderId="0" applyNumberFormat="0" applyFill="0" applyBorder="0" applyAlignment="0" applyProtection="0"/>
    <xf numFmtId="0" fontId="16" fillId="0" borderId="0"/>
    <xf numFmtId="0" fontId="5" fillId="0" borderId="0"/>
    <xf numFmtId="0" fontId="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65">
    <xf numFmtId="0" fontId="0" fillId="0" borderId="0" xfId="0"/>
    <xf numFmtId="0" fontId="8" fillId="0" borderId="0" xfId="0" applyFont="1" applyAlignment="1">
      <alignment horizontal="left"/>
    </xf>
    <xf numFmtId="0" fontId="10" fillId="0" borderId="0" xfId="0" applyFont="1"/>
    <xf numFmtId="0" fontId="9" fillId="0" borderId="1" xfId="0" applyFont="1" applyBorder="1" applyAlignment="1">
      <alignment horizontal="center" vertical="center"/>
    </xf>
    <xf numFmtId="0" fontId="13" fillId="0" borderId="0" xfId="0" applyFont="1"/>
    <xf numFmtId="0" fontId="7" fillId="0" borderId="0" xfId="0" applyFont="1"/>
    <xf numFmtId="0" fontId="12" fillId="0" borderId="0" xfId="0" applyFont="1"/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4" fillId="0" borderId="0" xfId="1"/>
    <xf numFmtId="0" fontId="8" fillId="0" borderId="1" xfId="0" applyFont="1" applyBorder="1" applyAlignment="1">
      <alignment horizontal="center"/>
    </xf>
    <xf numFmtId="0" fontId="6" fillId="0" borderId="0" xfId="0" applyFont="1"/>
    <xf numFmtId="0" fontId="9" fillId="0" borderId="4" xfId="0" applyFont="1" applyBorder="1" applyAlignment="1">
      <alignment horizontal="left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8" fillId="3" borderId="9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8" fillId="0" borderId="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8" fillId="0" borderId="1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21" fillId="0" borderId="0" xfId="0" applyFont="1"/>
    <xf numFmtId="0" fontId="9" fillId="0" borderId="0" xfId="0" applyFont="1" applyAlignment="1">
      <alignment horizontal="left"/>
    </xf>
    <xf numFmtId="0" fontId="22" fillId="0" borderId="0" xfId="0" applyFont="1"/>
    <xf numFmtId="0" fontId="8" fillId="0" borderId="0" xfId="0" applyFont="1"/>
    <xf numFmtId="0" fontId="25" fillId="0" borderId="0" xfId="0" applyFont="1"/>
    <xf numFmtId="0" fontId="27" fillId="0" borderId="0" xfId="0" applyFont="1"/>
    <xf numFmtId="0" fontId="8" fillId="2" borderId="9" xfId="0" applyFont="1" applyFill="1" applyBorder="1" applyAlignment="1">
      <alignment horizontal="left" vertical="center"/>
    </xf>
    <xf numFmtId="0" fontId="26" fillId="0" borderId="11" xfId="0" applyFont="1" applyBorder="1"/>
    <xf numFmtId="0" fontId="8" fillId="5" borderId="12" xfId="0" applyFont="1" applyFill="1" applyBorder="1" applyAlignment="1">
      <alignment horizontal="left" vertical="center"/>
    </xf>
    <xf numFmtId="1" fontId="8" fillId="0" borderId="1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49" fontId="8" fillId="0" borderId="4" xfId="0" applyNumberFormat="1" applyFont="1" applyBorder="1" applyAlignment="1">
      <alignment horizontal="center" vertical="center"/>
    </xf>
    <xf numFmtId="1" fontId="8" fillId="0" borderId="4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/>
    </xf>
    <xf numFmtId="0" fontId="10" fillId="0" borderId="19" xfId="0" applyFont="1" applyBorder="1"/>
    <xf numFmtId="0" fontId="10" fillId="0" borderId="20" xfId="0" applyFont="1" applyBorder="1"/>
    <xf numFmtId="0" fontId="10" fillId="0" borderId="21" xfId="0" applyFont="1" applyBorder="1"/>
    <xf numFmtId="0" fontId="9" fillId="9" borderId="6" xfId="0" applyFont="1" applyFill="1" applyBorder="1" applyAlignment="1">
      <alignment horizontal="left" vertical="center"/>
    </xf>
    <xf numFmtId="0" fontId="9" fillId="0" borderId="4" xfId="0" applyFont="1" applyBorder="1" applyAlignment="1">
      <alignment horizontal="center" vertical="center"/>
    </xf>
    <xf numFmtId="0" fontId="12" fillId="9" borderId="6" xfId="0" applyFont="1" applyFill="1" applyBorder="1" applyAlignment="1">
      <alignment horizontal="left" vertical="center"/>
    </xf>
    <xf numFmtId="0" fontId="12" fillId="0" borderId="4" xfId="0" applyFont="1" applyBorder="1" applyAlignment="1">
      <alignment horizontal="center" vertical="center"/>
    </xf>
    <xf numFmtId="0" fontId="12" fillId="9" borderId="6" xfId="0" applyFont="1" applyFill="1" applyBorder="1"/>
    <xf numFmtId="0" fontId="12" fillId="0" borderId="20" xfId="0" applyFont="1" applyBorder="1" applyAlignment="1">
      <alignment vertical="center" wrapText="1"/>
    </xf>
    <xf numFmtId="0" fontId="12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8" fillId="0" borderId="1" xfId="0" applyFont="1" applyBorder="1"/>
    <xf numFmtId="0" fontId="8" fillId="0" borderId="4" xfId="0" applyFont="1" applyBorder="1" applyAlignment="1">
      <alignment horizontal="left" vertical="center"/>
    </xf>
    <xf numFmtId="0" fontId="8" fillId="0" borderId="4" xfId="0" applyFont="1" applyBorder="1" applyAlignment="1">
      <alignment horizontal="center"/>
    </xf>
    <xf numFmtId="1" fontId="8" fillId="0" borderId="4" xfId="0" applyNumberFormat="1" applyFont="1" applyBorder="1" applyAlignment="1">
      <alignment horizontal="center"/>
    </xf>
    <xf numFmtId="49" fontId="8" fillId="0" borderId="4" xfId="0" applyNumberFormat="1" applyFont="1" applyBorder="1" applyAlignment="1">
      <alignment horizontal="center"/>
    </xf>
    <xf numFmtId="164" fontId="10" fillId="0" borderId="4" xfId="0" applyNumberFormat="1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0" fillId="0" borderId="0" xfId="0" applyAlignment="1">
      <alignment wrapText="1"/>
    </xf>
    <xf numFmtId="0" fontId="8" fillId="2" borderId="6" xfId="0" applyFont="1" applyFill="1" applyBorder="1" applyAlignment="1">
      <alignment horizontal="left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4" xfId="0" applyFont="1" applyBorder="1" applyAlignment="1">
      <alignment horizontal="center" vertical="center" wrapText="1"/>
    </xf>
    <xf numFmtId="0" fontId="8" fillId="6" borderId="6" xfId="0" applyFont="1" applyFill="1" applyBorder="1"/>
    <xf numFmtId="0" fontId="8" fillId="6" borderId="12" xfId="0" applyFont="1" applyFill="1" applyBorder="1"/>
    <xf numFmtId="0" fontId="8" fillId="7" borderId="23" xfId="0" applyFont="1" applyFill="1" applyBorder="1"/>
    <xf numFmtId="0" fontId="8" fillId="3" borderId="12" xfId="0" applyFont="1" applyFill="1" applyBorder="1" applyAlignment="1">
      <alignment horizontal="left" vertical="center"/>
    </xf>
    <xf numFmtId="0" fontId="8" fillId="3" borderId="23" xfId="0" applyFont="1" applyFill="1" applyBorder="1" applyAlignment="1">
      <alignment horizontal="left" vertical="center"/>
    </xf>
    <xf numFmtId="0" fontId="8" fillId="4" borderId="12" xfId="0" applyFont="1" applyFill="1" applyBorder="1" applyAlignment="1">
      <alignment horizontal="left" vertical="center"/>
    </xf>
    <xf numFmtId="0" fontId="8" fillId="5" borderId="6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5" fillId="6" borderId="4" xfId="0" applyFont="1" applyFill="1" applyBorder="1" applyAlignment="1">
      <alignment horizontal="center" vertical="center"/>
    </xf>
    <xf numFmtId="0" fontId="11" fillId="5" borderId="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9" borderId="2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11" fillId="6" borderId="4" xfId="0" applyFont="1" applyFill="1" applyBorder="1" applyAlignment="1">
      <alignment horizontal="center" vertical="center"/>
    </xf>
    <xf numFmtId="0" fontId="12" fillId="0" borderId="9" xfId="0" applyFont="1" applyBorder="1" applyAlignment="1">
      <alignment horizontal="left" vertical="center"/>
    </xf>
    <xf numFmtId="0" fontId="12" fillId="9" borderId="23" xfId="0" applyFont="1" applyFill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15" xfId="0" applyFont="1" applyBorder="1" applyAlignment="1">
      <alignment horizontal="left" vertical="center"/>
    </xf>
    <xf numFmtId="0" fontId="12" fillId="0" borderId="12" xfId="0" applyFont="1" applyBorder="1"/>
    <xf numFmtId="0" fontId="12" fillId="0" borderId="9" xfId="0" applyFont="1" applyBorder="1"/>
    <xf numFmtId="0" fontId="12" fillId="0" borderId="4" xfId="0" applyFont="1" applyBorder="1" applyAlignment="1">
      <alignment horizontal="center"/>
    </xf>
    <xf numFmtId="0" fontId="12" fillId="9" borderId="2" xfId="0" applyFont="1" applyFill="1" applyBorder="1" applyAlignment="1">
      <alignment horizontal="left" vertical="center"/>
    </xf>
    <xf numFmtId="0" fontId="9" fillId="0" borderId="3" xfId="0" applyFont="1" applyBorder="1" applyAlignment="1">
      <alignment horizontal="left" vertical="center"/>
    </xf>
    <xf numFmtId="0" fontId="10" fillId="0" borderId="12" xfId="0" applyFont="1" applyBorder="1"/>
    <xf numFmtId="0" fontId="10" fillId="0" borderId="15" xfId="0" applyFont="1" applyBorder="1"/>
    <xf numFmtId="0" fontId="10" fillId="0" borderId="3" xfId="0" applyFont="1" applyBorder="1"/>
    <xf numFmtId="0" fontId="10" fillId="0" borderId="24" xfId="0" applyFont="1" applyBorder="1"/>
    <xf numFmtId="0" fontId="12" fillId="9" borderId="23" xfId="0" applyFont="1" applyFill="1" applyBorder="1"/>
    <xf numFmtId="0" fontId="10" fillId="0" borderId="13" xfId="0" applyFont="1" applyBorder="1"/>
    <xf numFmtId="0" fontId="10" fillId="0" borderId="25" xfId="0" applyFont="1" applyBorder="1"/>
    <xf numFmtId="0" fontId="9" fillId="0" borderId="7" xfId="0" applyFont="1" applyBorder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12" fillId="0" borderId="16" xfId="0" applyFont="1" applyBorder="1"/>
    <xf numFmtId="0" fontId="12" fillId="0" borderId="13" xfId="0" applyFont="1" applyBorder="1"/>
    <xf numFmtId="0" fontId="8" fillId="0" borderId="13" xfId="0" applyFont="1" applyBorder="1" applyAlignment="1">
      <alignment horizontal="center"/>
    </xf>
    <xf numFmtId="0" fontId="12" fillId="0" borderId="26" xfId="0" applyFont="1" applyBorder="1"/>
    <xf numFmtId="0" fontId="12" fillId="0" borderId="22" xfId="0" applyFont="1" applyBorder="1" applyAlignment="1">
      <alignment vertical="center" wrapText="1"/>
    </xf>
    <xf numFmtId="0" fontId="20" fillId="8" borderId="5" xfId="0" applyFont="1" applyFill="1" applyBorder="1" applyAlignment="1">
      <alignment horizontal="center" vertical="center"/>
    </xf>
    <xf numFmtId="0" fontId="8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/>
    </xf>
    <xf numFmtId="0" fontId="8" fillId="0" borderId="28" xfId="0" applyFont="1" applyBorder="1" applyAlignment="1">
      <alignment horizontal="left" vertical="center"/>
    </xf>
    <xf numFmtId="0" fontId="8" fillId="0" borderId="28" xfId="0" applyFont="1" applyBorder="1" applyAlignment="1">
      <alignment horizontal="center" vertical="center" wrapText="1"/>
    </xf>
    <xf numFmtId="0" fontId="8" fillId="4" borderId="24" xfId="0" applyFont="1" applyFill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1" fontId="8" fillId="0" borderId="29" xfId="0" applyNumberFormat="1" applyFont="1" applyBorder="1" applyAlignment="1">
      <alignment horizontal="center"/>
    </xf>
    <xf numFmtId="0" fontId="9" fillId="0" borderId="29" xfId="0" applyFont="1" applyBorder="1" applyAlignment="1">
      <alignment horizontal="left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/>
    </xf>
    <xf numFmtId="0" fontId="9" fillId="0" borderId="31" xfId="0" applyFont="1" applyBorder="1" applyAlignment="1">
      <alignment horizontal="center" vertical="center"/>
    </xf>
    <xf numFmtId="1" fontId="8" fillId="0" borderId="31" xfId="0" applyNumberFormat="1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10" fillId="0" borderId="7" xfId="0" applyNumberFormat="1" applyFont="1" applyBorder="1" applyAlignment="1">
      <alignment horizontal="center"/>
    </xf>
    <xf numFmtId="164" fontId="10" fillId="0" borderId="7" xfId="0" applyNumberFormat="1" applyFont="1" applyBorder="1" applyAlignment="1">
      <alignment horizontal="center"/>
    </xf>
    <xf numFmtId="0" fontId="9" fillId="0" borderId="7" xfId="0" applyFont="1" applyBorder="1" applyAlignment="1">
      <alignment horizontal="left" vertical="center"/>
    </xf>
    <xf numFmtId="0" fontId="8" fillId="0" borderId="7" xfId="0" applyFont="1" applyBorder="1" applyAlignment="1">
      <alignment horizontal="center" vertical="center"/>
    </xf>
    <xf numFmtId="0" fontId="12" fillId="9" borderId="15" xfId="0" applyFont="1" applyFill="1" applyBorder="1" applyAlignment="1">
      <alignment horizontal="left" vertical="center"/>
    </xf>
    <xf numFmtId="0" fontId="8" fillId="3" borderId="11" xfId="0" applyFont="1" applyFill="1" applyBorder="1" applyAlignment="1">
      <alignment horizontal="left" vertical="center"/>
    </xf>
    <xf numFmtId="0" fontId="8" fillId="3" borderId="35" xfId="0" applyFont="1" applyFill="1" applyBorder="1" applyAlignment="1">
      <alignment horizontal="left" vertical="center"/>
    </xf>
    <xf numFmtId="49" fontId="8" fillId="0" borderId="31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left" vertical="center"/>
    </xf>
    <xf numFmtId="0" fontId="8" fillId="0" borderId="31" xfId="0" applyFont="1" applyBorder="1" applyAlignment="1">
      <alignment horizontal="center" vertical="center"/>
    </xf>
    <xf numFmtId="0" fontId="14" fillId="0" borderId="4" xfId="1" applyFill="1" applyBorder="1"/>
    <xf numFmtId="0" fontId="14" fillId="0" borderId="37" xfId="1" applyFill="1" applyBorder="1"/>
    <xf numFmtId="0" fontId="14" fillId="0" borderId="39" xfId="1" applyFill="1" applyBorder="1"/>
    <xf numFmtId="0" fontId="8" fillId="0" borderId="1" xfId="0" applyFont="1" applyBorder="1" applyAlignment="1">
      <alignment vertical="center" wrapText="1"/>
    </xf>
    <xf numFmtId="0" fontId="8" fillId="0" borderId="31" xfId="0" applyFont="1" applyBorder="1" applyAlignment="1">
      <alignment vertical="center" wrapText="1"/>
    </xf>
    <xf numFmtId="0" fontId="8" fillId="0" borderId="1" xfId="0" applyFont="1" applyBorder="1" applyAlignment="1">
      <alignment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vertical="center"/>
    </xf>
    <xf numFmtId="0" fontId="8" fillId="0" borderId="29" xfId="0" applyFont="1" applyBorder="1" applyAlignment="1">
      <alignment horizontal="left" vertical="center" wrapText="1"/>
    </xf>
    <xf numFmtId="0" fontId="12" fillId="9" borderId="17" xfId="0" applyFont="1" applyFill="1" applyBorder="1"/>
    <xf numFmtId="0" fontId="12" fillId="9" borderId="18" xfId="0" applyFont="1" applyFill="1" applyBorder="1"/>
    <xf numFmtId="0" fontId="12" fillId="9" borderId="18" xfId="0" applyFont="1" applyFill="1" applyBorder="1" applyAlignment="1">
      <alignment vertical="center" wrapText="1"/>
    </xf>
    <xf numFmtId="0" fontId="20" fillId="8" borderId="2" xfId="0" applyFont="1" applyFill="1" applyBorder="1" applyAlignment="1">
      <alignment horizontal="left" vertical="center" wrapText="1"/>
    </xf>
    <xf numFmtId="0" fontId="20" fillId="8" borderId="27" xfId="0" applyFont="1" applyFill="1" applyBorder="1" applyAlignment="1">
      <alignment horizontal="center"/>
    </xf>
    <xf numFmtId="0" fontId="20" fillId="8" borderId="27" xfId="0" applyFont="1" applyFill="1" applyBorder="1" applyAlignment="1">
      <alignment horizontal="left"/>
    </xf>
    <xf numFmtId="0" fontId="20" fillId="8" borderId="40" xfId="0" applyFont="1" applyFill="1" applyBorder="1" applyAlignment="1">
      <alignment horizontal="left" vertical="center"/>
    </xf>
    <xf numFmtId="0" fontId="20" fillId="8" borderId="3" xfId="0" applyFont="1" applyFill="1" applyBorder="1" applyAlignment="1">
      <alignment horizontal="left" vertical="top" wrapText="1"/>
    </xf>
    <xf numFmtId="0" fontId="20" fillId="8" borderId="28" xfId="0" applyFont="1" applyFill="1" applyBorder="1" applyAlignment="1">
      <alignment horizontal="center" vertical="top"/>
    </xf>
    <xf numFmtId="0" fontId="24" fillId="8" borderId="14" xfId="0" applyFont="1" applyFill="1" applyBorder="1" applyAlignment="1">
      <alignment horizontal="center" vertical="center"/>
    </xf>
    <xf numFmtId="0" fontId="23" fillId="8" borderId="23" xfId="0" applyFont="1" applyFill="1" applyBorder="1" applyAlignment="1">
      <alignment horizontal="center" vertical="center" wrapText="1"/>
    </xf>
    <xf numFmtId="0" fontId="23" fillId="8" borderId="14" xfId="0" applyFont="1" applyFill="1" applyBorder="1" applyAlignment="1">
      <alignment horizontal="center" vertical="center"/>
    </xf>
    <xf numFmtId="0" fontId="23" fillId="8" borderId="14" xfId="0" applyFont="1" applyFill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/>
    </xf>
    <xf numFmtId="0" fontId="9" fillId="0" borderId="28" xfId="0" applyFont="1" applyBorder="1" applyAlignment="1">
      <alignment horizontal="left" vertical="center"/>
    </xf>
    <xf numFmtId="0" fontId="28" fillId="0" borderId="0" xfId="9"/>
    <xf numFmtId="0" fontId="28" fillId="0" borderId="0" xfId="9" applyAlignment="1">
      <alignment vertical="center"/>
    </xf>
    <xf numFmtId="0" fontId="28" fillId="11" borderId="1" xfId="9" applyFill="1" applyBorder="1"/>
    <xf numFmtId="0" fontId="28" fillId="16" borderId="1" xfId="9" applyFill="1" applyBorder="1"/>
    <xf numFmtId="0" fontId="28" fillId="17" borderId="1" xfId="9" applyFill="1" applyBorder="1"/>
    <xf numFmtId="0" fontId="28" fillId="15" borderId="1" xfId="9" applyFill="1" applyBorder="1"/>
    <xf numFmtId="0" fontId="28" fillId="20" borderId="1" xfId="9" applyFill="1" applyBorder="1"/>
    <xf numFmtId="0" fontId="28" fillId="22" borderId="1" xfId="9" applyFill="1" applyBorder="1"/>
    <xf numFmtId="0" fontId="28" fillId="18" borderId="1" xfId="9" applyFill="1" applyBorder="1"/>
    <xf numFmtId="0" fontId="28" fillId="13" borderId="1" xfId="9" applyFill="1" applyBorder="1"/>
    <xf numFmtId="0" fontId="28" fillId="23" borderId="1" xfId="9" applyFill="1" applyBorder="1"/>
    <xf numFmtId="0" fontId="28" fillId="24" borderId="1" xfId="9" applyFill="1" applyBorder="1"/>
    <xf numFmtId="0" fontId="28" fillId="12" borderId="1" xfId="9" applyFill="1" applyBorder="1"/>
    <xf numFmtId="0" fontId="28" fillId="2" borderId="1" xfId="9" applyFill="1" applyBorder="1"/>
    <xf numFmtId="0" fontId="28" fillId="21" borderId="1" xfId="9" applyFill="1" applyBorder="1"/>
    <xf numFmtId="0" fontId="28" fillId="19" borderId="1" xfId="9" applyFill="1" applyBorder="1"/>
    <xf numFmtId="0" fontId="20" fillId="8" borderId="28" xfId="0" applyFont="1" applyFill="1" applyBorder="1" applyAlignment="1">
      <alignment vertical="center" wrapText="1"/>
    </xf>
    <xf numFmtId="49" fontId="8" fillId="0" borderId="28" xfId="0" applyNumberFormat="1" applyFont="1" applyBorder="1" applyAlignment="1">
      <alignment horizontal="center" vertical="center"/>
    </xf>
    <xf numFmtId="0" fontId="29" fillId="0" borderId="1" xfId="0" applyFont="1" applyBorder="1" applyAlignment="1">
      <alignment horizontal="left" vertical="center"/>
    </xf>
    <xf numFmtId="0" fontId="30" fillId="33" borderId="46" xfId="0" applyFont="1" applyFill="1" applyBorder="1"/>
    <xf numFmtId="0" fontId="30" fillId="25" borderId="46" xfId="0" applyFont="1" applyFill="1" applyBorder="1"/>
    <xf numFmtId="0" fontId="30" fillId="34" borderId="46" xfId="0" applyFont="1" applyFill="1" applyBorder="1"/>
    <xf numFmtId="0" fontId="30" fillId="28" borderId="46" xfId="0" applyFont="1" applyFill="1" applyBorder="1"/>
    <xf numFmtId="0" fontId="30" fillId="27" borderId="46" xfId="0" applyFont="1" applyFill="1" applyBorder="1"/>
    <xf numFmtId="0" fontId="30" fillId="29" borderId="46" xfId="0" applyFont="1" applyFill="1" applyBorder="1"/>
    <xf numFmtId="0" fontId="30" fillId="30" borderId="47" xfId="0" applyFont="1" applyFill="1" applyBorder="1"/>
    <xf numFmtId="0" fontId="31" fillId="0" borderId="29" xfId="0" applyFont="1" applyBorder="1" applyAlignment="1">
      <alignment horizontal="center"/>
    </xf>
    <xf numFmtId="0" fontId="31" fillId="0" borderId="28" xfId="0" applyFont="1" applyBorder="1" applyAlignment="1">
      <alignment horizontal="center"/>
    </xf>
    <xf numFmtId="0" fontId="31" fillId="0" borderId="48" xfId="0" applyFont="1" applyBorder="1" applyAlignment="1">
      <alignment horizontal="center"/>
    </xf>
    <xf numFmtId="0" fontId="30" fillId="26" borderId="49" xfId="0" applyFont="1" applyFill="1" applyBorder="1"/>
    <xf numFmtId="0" fontId="30" fillId="29" borderId="49" xfId="0" applyFont="1" applyFill="1" applyBorder="1"/>
    <xf numFmtId="0" fontId="30" fillId="25" borderId="49" xfId="0" applyFont="1" applyFill="1" applyBorder="1"/>
    <xf numFmtId="0" fontId="30" fillId="25" borderId="46" xfId="0" applyFont="1" applyFill="1" applyBorder="1" applyAlignment="1">
      <alignment horizontal="center"/>
    </xf>
    <xf numFmtId="0" fontId="30" fillId="34" borderId="46" xfId="0" applyFont="1" applyFill="1" applyBorder="1" applyAlignment="1">
      <alignment horizontal="center"/>
    </xf>
    <xf numFmtId="0" fontId="30" fillId="30" borderId="46" xfId="0" applyFont="1" applyFill="1" applyBorder="1" applyAlignment="1">
      <alignment horizontal="center"/>
    </xf>
    <xf numFmtId="0" fontId="31" fillId="0" borderId="50" xfId="0" applyFont="1" applyBorder="1" applyAlignment="1">
      <alignment horizontal="center"/>
    </xf>
    <xf numFmtId="0" fontId="30" fillId="35" borderId="0" xfId="0" applyFont="1" applyFill="1"/>
    <xf numFmtId="0" fontId="30" fillId="0" borderId="51" xfId="0" applyFont="1" applyBorder="1" applyAlignment="1">
      <alignment horizontal="center"/>
    </xf>
    <xf numFmtId="0" fontId="28" fillId="21" borderId="53" xfId="9" applyFill="1" applyBorder="1"/>
    <xf numFmtId="0" fontId="8" fillId="0" borderId="56" xfId="0" applyFont="1" applyBorder="1" applyAlignment="1">
      <alignment horizontal="center" vertical="center"/>
    </xf>
    <xf numFmtId="0" fontId="28" fillId="19" borderId="51" xfId="9" applyFill="1" applyBorder="1"/>
    <xf numFmtId="0" fontId="28" fillId="19" borderId="53" xfId="9" applyFill="1" applyBorder="1"/>
    <xf numFmtId="0" fontId="28" fillId="12" borderId="51" xfId="9" applyFill="1" applyBorder="1"/>
    <xf numFmtId="0" fontId="28" fillId="24" borderId="55" xfId="9" applyFill="1" applyBorder="1"/>
    <xf numFmtId="0" fontId="28" fillId="36" borderId="1" xfId="9" applyFill="1" applyBorder="1"/>
    <xf numFmtId="0" fontId="28" fillId="2" borderId="59" xfId="9" applyFill="1" applyBorder="1"/>
    <xf numFmtId="0" fontId="28" fillId="22" borderId="60" xfId="9" applyFill="1" applyBorder="1"/>
    <xf numFmtId="0" fontId="28" fillId="13" borderId="31" xfId="9" applyFill="1" applyBorder="1"/>
    <xf numFmtId="0" fontId="28" fillId="19" borderId="52" xfId="9" applyFill="1" applyBorder="1"/>
    <xf numFmtId="0" fontId="28" fillId="20" borderId="61" xfId="9" applyFill="1" applyBorder="1"/>
    <xf numFmtId="0" fontId="28" fillId="21" borderId="31" xfId="9" applyFill="1" applyBorder="1"/>
    <xf numFmtId="0" fontId="28" fillId="19" borderId="61" xfId="9" applyFill="1" applyBorder="1"/>
    <xf numFmtId="0" fontId="28" fillId="19" borderId="44" xfId="9" applyFill="1" applyBorder="1"/>
    <xf numFmtId="0" fontId="28" fillId="10" borderId="61" xfId="9" applyFill="1" applyBorder="1"/>
    <xf numFmtId="0" fontId="28" fillId="10" borderId="44" xfId="9" applyFill="1" applyBorder="1"/>
    <xf numFmtId="0" fontId="28" fillId="2" borderId="29" xfId="9" applyFill="1" applyBorder="1"/>
    <xf numFmtId="0" fontId="28" fillId="24" borderId="0" xfId="9" applyFill="1"/>
    <xf numFmtId="0" fontId="12" fillId="0" borderId="11" xfId="0" applyFont="1" applyBorder="1" applyAlignment="1">
      <alignment horizontal="left" vertical="center"/>
    </xf>
    <xf numFmtId="0" fontId="9" fillId="0" borderId="68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/>
    </xf>
    <xf numFmtId="0" fontId="9" fillId="0" borderId="65" xfId="0" applyFont="1" applyBorder="1" applyAlignment="1">
      <alignment horizontal="left" vertical="center"/>
    </xf>
    <xf numFmtId="0" fontId="8" fillId="0" borderId="46" xfId="0" applyFont="1" applyBorder="1" applyAlignment="1">
      <alignment horizontal="center" vertical="center"/>
    </xf>
    <xf numFmtId="0" fontId="31" fillId="0" borderId="57" xfId="0" applyFont="1" applyBorder="1"/>
    <xf numFmtId="49" fontId="8" fillId="0" borderId="58" xfId="0" applyNumberFormat="1" applyFont="1" applyBorder="1" applyAlignment="1">
      <alignment horizontal="center" vertical="center"/>
    </xf>
    <xf numFmtId="49" fontId="8" fillId="0" borderId="66" xfId="0" applyNumberFormat="1" applyFont="1" applyBorder="1" applyAlignment="1">
      <alignment horizontal="center" vertical="center"/>
    </xf>
    <xf numFmtId="0" fontId="9" fillId="0" borderId="70" xfId="0" applyFont="1" applyBorder="1" applyAlignment="1">
      <alignment horizontal="center" vertical="center"/>
    </xf>
    <xf numFmtId="0" fontId="9" fillId="0" borderId="47" xfId="0" applyFont="1" applyBorder="1" applyAlignment="1">
      <alignment horizontal="left" vertical="center"/>
    </xf>
    <xf numFmtId="49" fontId="8" fillId="0" borderId="71" xfId="0" applyNumberFormat="1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73" xfId="0" applyFont="1" applyBorder="1" applyAlignment="1">
      <alignment horizontal="center"/>
    </xf>
    <xf numFmtId="0" fontId="8" fillId="0" borderId="68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/>
    </xf>
    <xf numFmtId="0" fontId="28" fillId="11" borderId="64" xfId="9" applyFill="1" applyBorder="1"/>
    <xf numFmtId="0" fontId="8" fillId="0" borderId="65" xfId="0" applyFont="1" applyBorder="1" applyAlignment="1">
      <alignment horizontal="center" vertical="center"/>
    </xf>
    <xf numFmtId="0" fontId="9" fillId="0" borderId="71" xfId="0" applyFont="1" applyBorder="1" applyAlignment="1">
      <alignment horizontal="left" vertical="center"/>
    </xf>
    <xf numFmtId="0" fontId="9" fillId="0" borderId="65" xfId="0" applyFont="1" applyBorder="1" applyAlignment="1">
      <alignment horizontal="center" vertical="center"/>
    </xf>
    <xf numFmtId="0" fontId="8" fillId="0" borderId="65" xfId="0" applyFont="1" applyBorder="1" applyAlignment="1">
      <alignment horizontal="left" vertical="center"/>
    </xf>
    <xf numFmtId="49" fontId="8" fillId="0" borderId="65" xfId="0" applyNumberFormat="1" applyFont="1" applyBorder="1" applyAlignment="1">
      <alignment horizontal="center" vertical="center"/>
    </xf>
    <xf numFmtId="49" fontId="8" fillId="0" borderId="48" xfId="0" applyNumberFormat="1" applyFont="1" applyBorder="1" applyAlignment="1">
      <alignment horizontal="center" vertical="center"/>
    </xf>
    <xf numFmtId="49" fontId="8" fillId="0" borderId="69" xfId="0" applyNumberFormat="1" applyFont="1" applyBorder="1" applyAlignment="1">
      <alignment horizontal="center" vertical="center"/>
    </xf>
    <xf numFmtId="0" fontId="28" fillId="12" borderId="65" xfId="9" applyFill="1" applyBorder="1"/>
    <xf numFmtId="0" fontId="8" fillId="0" borderId="57" xfId="0" applyFont="1" applyBorder="1" applyAlignment="1">
      <alignment horizontal="left" vertical="center"/>
    </xf>
    <xf numFmtId="49" fontId="8" fillId="0" borderId="63" xfId="0" applyNumberFormat="1" applyFont="1" applyBorder="1" applyAlignment="1">
      <alignment horizontal="center" vertical="center"/>
    </xf>
    <xf numFmtId="0" fontId="9" fillId="0" borderId="74" xfId="0" applyFont="1" applyBorder="1" applyAlignment="1">
      <alignment horizontal="left" vertical="center"/>
    </xf>
    <xf numFmtId="0" fontId="28" fillId="11" borderId="31" xfId="9" applyFill="1" applyBorder="1"/>
    <xf numFmtId="0" fontId="31" fillId="0" borderId="75" xfId="0" applyFont="1" applyBorder="1" applyAlignment="1">
      <alignment horizontal="center"/>
    </xf>
    <xf numFmtId="0" fontId="31" fillId="0" borderId="74" xfId="0" applyFont="1" applyBorder="1"/>
    <xf numFmtId="0" fontId="9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left" vertical="center"/>
    </xf>
    <xf numFmtId="49" fontId="8" fillId="0" borderId="62" xfId="0" applyNumberFormat="1" applyFont="1" applyBorder="1" applyAlignment="1">
      <alignment horizontal="center" vertical="center"/>
    </xf>
    <xf numFmtId="0" fontId="9" fillId="0" borderId="62" xfId="0" applyFont="1" applyBorder="1" applyAlignment="1">
      <alignment horizontal="left" vertical="center"/>
    </xf>
    <xf numFmtId="0" fontId="8" fillId="0" borderId="62" xfId="0" applyFont="1" applyBorder="1" applyAlignment="1">
      <alignment horizontal="center" vertical="center"/>
    </xf>
    <xf numFmtId="0" fontId="8" fillId="0" borderId="62" xfId="0" applyFont="1" applyBorder="1" applyAlignment="1">
      <alignment horizontal="center"/>
    </xf>
    <xf numFmtId="0" fontId="8" fillId="0" borderId="78" xfId="0" applyFont="1" applyBorder="1" applyAlignment="1">
      <alignment horizontal="center"/>
    </xf>
    <xf numFmtId="0" fontId="28" fillId="21" borderId="59" xfId="9" applyFill="1" applyBorder="1"/>
    <xf numFmtId="0" fontId="28" fillId="2" borderId="79" xfId="9" applyFill="1" applyBorder="1"/>
    <xf numFmtId="0" fontId="28" fillId="19" borderId="59" xfId="9" applyFill="1" applyBorder="1"/>
    <xf numFmtId="0" fontId="8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61" xfId="0" applyFont="1" applyBorder="1" applyAlignment="1">
      <alignment horizontal="center" vertical="center"/>
    </xf>
    <xf numFmtId="0" fontId="8" fillId="0" borderId="61" xfId="0" applyFont="1" applyBorder="1" applyAlignment="1">
      <alignment horizontal="left" vertical="center"/>
    </xf>
    <xf numFmtId="1" fontId="8" fillId="0" borderId="61" xfId="0" applyNumberFormat="1" applyFont="1" applyBorder="1" applyAlignment="1">
      <alignment horizontal="center" vertical="center"/>
    </xf>
    <xf numFmtId="0" fontId="9" fillId="0" borderId="61" xfId="0" applyFont="1" applyBorder="1" applyAlignment="1">
      <alignment horizontal="left" vertical="center"/>
    </xf>
    <xf numFmtId="0" fontId="8" fillId="0" borderId="61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/>
    </xf>
    <xf numFmtId="0" fontId="28" fillId="12" borderId="92" xfId="9" applyFill="1" applyBorder="1"/>
    <xf numFmtId="0" fontId="28" fillId="21" borderId="93" xfId="9" applyFill="1" applyBorder="1"/>
    <xf numFmtId="0" fontId="8" fillId="0" borderId="94" xfId="0" applyFont="1" applyBorder="1" applyAlignment="1">
      <alignment horizontal="center" vertical="center"/>
    </xf>
    <xf numFmtId="0" fontId="14" fillId="0" borderId="28" xfId="1" applyFill="1" applyBorder="1"/>
    <xf numFmtId="0" fontId="28" fillId="12" borderId="59" xfId="9" applyFill="1" applyBorder="1"/>
    <xf numFmtId="0" fontId="28" fillId="16" borderId="29" xfId="9" applyFill="1" applyBorder="1"/>
    <xf numFmtId="0" fontId="28" fillId="0" borderId="1" xfId="9" applyBorder="1" applyAlignment="1">
      <alignment vertical="center"/>
    </xf>
    <xf numFmtId="0" fontId="28" fillId="0" borderId="1" xfId="9" applyBorder="1" applyAlignment="1">
      <alignment horizontal="center" vertical="center"/>
    </xf>
    <xf numFmtId="1" fontId="28" fillId="0" borderId="1" xfId="9" applyNumberFormat="1" applyBorder="1" applyAlignment="1">
      <alignment vertical="center"/>
    </xf>
    <xf numFmtId="0" fontId="28" fillId="10" borderId="1" xfId="9" applyFill="1" applyBorder="1"/>
    <xf numFmtId="0" fontId="28" fillId="14" borderId="1" xfId="9" applyFill="1" applyBorder="1"/>
    <xf numFmtId="1" fontId="28" fillId="0" borderId="9" xfId="9" applyNumberFormat="1" applyBorder="1" applyAlignment="1">
      <alignment vertical="center"/>
    </xf>
    <xf numFmtId="1" fontId="28" fillId="0" borderId="10" xfId="9" applyNumberFormat="1" applyBorder="1"/>
    <xf numFmtId="0" fontId="28" fillId="0" borderId="9" xfId="9" applyBorder="1" applyAlignment="1">
      <alignment vertical="center"/>
    </xf>
    <xf numFmtId="0" fontId="28" fillId="0" borderId="12" xfId="9" applyBorder="1" applyAlignment="1">
      <alignment vertical="center"/>
    </xf>
    <xf numFmtId="0" fontId="28" fillId="0" borderId="4" xfId="9" applyBorder="1" applyAlignment="1">
      <alignment vertical="center"/>
    </xf>
    <xf numFmtId="0" fontId="28" fillId="0" borderId="4" xfId="9" applyBorder="1" applyAlignment="1">
      <alignment horizontal="center" vertical="center"/>
    </xf>
    <xf numFmtId="0" fontId="28" fillId="36" borderId="4" xfId="9" applyFill="1" applyBorder="1"/>
    <xf numFmtId="0" fontId="28" fillId="0" borderId="5" xfId="9" applyBorder="1"/>
    <xf numFmtId="0" fontId="20" fillId="8" borderId="104" xfId="0" applyFont="1" applyFill="1" applyBorder="1" applyAlignment="1">
      <alignment horizontal="center" vertical="center"/>
    </xf>
    <xf numFmtId="0" fontId="9" fillId="9" borderId="36" xfId="0" applyFont="1" applyFill="1" applyBorder="1" applyAlignment="1">
      <alignment horizontal="left" vertical="center"/>
    </xf>
    <xf numFmtId="0" fontId="28" fillId="11" borderId="29" xfId="9" applyFill="1" applyBorder="1"/>
    <xf numFmtId="0" fontId="28" fillId="14" borderId="0" xfId="9" applyFill="1"/>
    <xf numFmtId="0" fontId="28" fillId="23" borderId="0" xfId="9" applyFill="1"/>
    <xf numFmtId="0" fontId="28" fillId="15" borderId="0" xfId="9" applyFill="1"/>
    <xf numFmtId="0" fontId="12" fillId="9" borderId="36" xfId="0" applyFont="1" applyFill="1" applyBorder="1" applyAlignment="1">
      <alignment horizontal="left" vertical="center"/>
    </xf>
    <xf numFmtId="0" fontId="30" fillId="31" borderId="46" xfId="0" applyFont="1" applyFill="1" applyBorder="1"/>
    <xf numFmtId="0" fontId="8" fillId="0" borderId="106" xfId="0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/>
    </xf>
    <xf numFmtId="0" fontId="8" fillId="0" borderId="105" xfId="0" applyFont="1" applyBorder="1" applyAlignment="1">
      <alignment horizontal="center" vertical="center"/>
    </xf>
    <xf numFmtId="0" fontId="28" fillId="2" borderId="0" xfId="9" applyFill="1"/>
    <xf numFmtId="0" fontId="8" fillId="0" borderId="67" xfId="0" applyFont="1" applyBorder="1" applyAlignment="1">
      <alignment horizontal="center" vertical="center"/>
    </xf>
    <xf numFmtId="0" fontId="35" fillId="0" borderId="0" xfId="0" applyFont="1"/>
    <xf numFmtId="49" fontId="8" fillId="0" borderId="7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left" vertical="center"/>
    </xf>
    <xf numFmtId="49" fontId="8" fillId="0" borderId="14" xfId="0" applyNumberFormat="1" applyFont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8" fillId="0" borderId="1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2" xfId="0" applyFont="1" applyBorder="1" applyAlignment="1">
      <alignment horizontal="left" vertical="center"/>
    </xf>
    <xf numFmtId="0" fontId="9" fillId="0" borderId="33" xfId="0" applyFont="1" applyBorder="1" applyAlignment="1">
      <alignment horizontal="center" vertical="center"/>
    </xf>
    <xf numFmtId="49" fontId="8" fillId="0" borderId="33" xfId="0" applyNumberFormat="1" applyFont="1" applyBorder="1" applyAlignment="1">
      <alignment horizontal="center" vertical="center"/>
    </xf>
    <xf numFmtId="0" fontId="9" fillId="0" borderId="33" xfId="0" applyFont="1" applyBorder="1" applyAlignment="1">
      <alignment horizontal="left" vertical="center"/>
    </xf>
    <xf numFmtId="0" fontId="8" fillId="0" borderId="33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" fontId="8" fillId="0" borderId="7" xfId="0" applyNumberFormat="1" applyFont="1" applyBorder="1" applyAlignment="1">
      <alignment horizontal="center"/>
    </xf>
    <xf numFmtId="0" fontId="8" fillId="0" borderId="54" xfId="0" applyFont="1" applyBorder="1" applyAlignment="1">
      <alignment horizontal="center" vertical="center"/>
    </xf>
    <xf numFmtId="1" fontId="8" fillId="0" borderId="14" xfId="0" applyNumberFormat="1" applyFont="1" applyBorder="1" applyAlignment="1">
      <alignment horizontal="center" vertical="center"/>
    </xf>
    <xf numFmtId="1" fontId="10" fillId="0" borderId="14" xfId="0" applyNumberFormat="1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49" fontId="10" fillId="0" borderId="7" xfId="0" applyNumberFormat="1" applyFont="1" applyBorder="1" applyAlignment="1">
      <alignment horizontal="center"/>
    </xf>
    <xf numFmtId="1" fontId="10" fillId="0" borderId="4" xfId="0" applyNumberFormat="1" applyFont="1" applyBorder="1" applyAlignment="1">
      <alignment horizontal="center"/>
    </xf>
    <xf numFmtId="1" fontId="10" fillId="0" borderId="61" xfId="0" applyNumberFormat="1" applyFont="1" applyBorder="1" applyAlignment="1">
      <alignment horizontal="center"/>
    </xf>
    <xf numFmtId="1" fontId="8" fillId="0" borderId="50" xfId="0" applyNumberFormat="1" applyFont="1" applyBorder="1" applyAlignment="1">
      <alignment horizontal="center" vertical="center"/>
    </xf>
    <xf numFmtId="1" fontId="10" fillId="0" borderId="50" xfId="0" applyNumberFormat="1" applyFont="1" applyBorder="1" applyAlignment="1">
      <alignment horizontal="center"/>
    </xf>
    <xf numFmtId="0" fontId="9" fillId="0" borderId="50" xfId="0" applyFont="1" applyBorder="1" applyAlignment="1">
      <alignment horizontal="left" vertical="center"/>
    </xf>
    <xf numFmtId="0" fontId="8" fillId="0" borderId="50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10" fillId="0" borderId="14" xfId="0" applyFont="1" applyBorder="1"/>
    <xf numFmtId="0" fontId="8" fillId="0" borderId="34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103" xfId="0" applyFont="1" applyBorder="1" applyAlignment="1">
      <alignment horizontal="center"/>
    </xf>
    <xf numFmtId="0" fontId="8" fillId="0" borderId="25" xfId="0" applyFont="1" applyBorder="1" applyAlignment="1">
      <alignment horizontal="center" vertical="center"/>
    </xf>
    <xf numFmtId="0" fontId="14" fillId="0" borderId="7" xfId="1" applyFill="1" applyBorder="1" applyAlignment="1">
      <alignment vertical="center" wrapText="1"/>
    </xf>
    <xf numFmtId="0" fontId="14" fillId="0" borderId="1" xfId="1" applyFill="1" applyBorder="1" applyAlignment="1">
      <alignment vertical="center" wrapText="1"/>
    </xf>
    <xf numFmtId="0" fontId="26" fillId="0" borderId="4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8" fillId="0" borderId="14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14" fillId="0" borderId="33" xfId="1" applyFill="1" applyBorder="1"/>
    <xf numFmtId="0" fontId="26" fillId="0" borderId="14" xfId="0" applyFont="1" applyBorder="1" applyAlignment="1">
      <alignment horizontal="center"/>
    </xf>
    <xf numFmtId="0" fontId="8" fillId="0" borderId="4" xfId="0" applyFont="1" applyBorder="1"/>
    <xf numFmtId="0" fontId="26" fillId="0" borderId="7" xfId="0" applyFont="1" applyBorder="1" applyAlignment="1">
      <alignment horizontal="center" vertical="center"/>
    </xf>
    <xf numFmtId="0" fontId="8" fillId="0" borderId="7" xfId="0" applyFont="1" applyBorder="1"/>
    <xf numFmtId="0" fontId="26" fillId="0" borderId="28" xfId="0" applyFont="1" applyBorder="1" applyAlignment="1">
      <alignment horizontal="center"/>
    </xf>
    <xf numFmtId="0" fontId="26" fillId="0" borderId="31" xfId="0" applyFont="1" applyBorder="1" applyAlignment="1">
      <alignment horizontal="center"/>
    </xf>
    <xf numFmtId="0" fontId="10" fillId="0" borderId="7" xfId="0" applyFont="1" applyBorder="1" applyAlignment="1">
      <alignment horizontal="left"/>
    </xf>
    <xf numFmtId="0" fontId="14" fillId="0" borderId="40" xfId="1" applyFill="1" applyBorder="1"/>
    <xf numFmtId="0" fontId="8" fillId="0" borderId="7" xfId="0" applyFont="1" applyBorder="1" applyAlignment="1">
      <alignment horizontal="left" vertical="center" wrapText="1"/>
    </xf>
    <xf numFmtId="0" fontId="14" fillId="0" borderId="95" xfId="1" applyFill="1" applyBorder="1"/>
    <xf numFmtId="0" fontId="8" fillId="0" borderId="14" xfId="0" applyFont="1" applyBorder="1" applyAlignment="1">
      <alignment horizontal="left" vertical="center" wrapText="1"/>
    </xf>
    <xf numFmtId="0" fontId="14" fillId="0" borderId="32" xfId="1" applyFill="1" applyBorder="1"/>
    <xf numFmtId="0" fontId="11" fillId="4" borderId="31" xfId="0" applyFont="1" applyFill="1" applyBorder="1" applyAlignment="1">
      <alignment horizontal="center" vertical="center"/>
    </xf>
    <xf numFmtId="0" fontId="11" fillId="3" borderId="31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6" borderId="31" xfId="0" applyFont="1" applyFill="1" applyBorder="1" applyAlignment="1">
      <alignment horizontal="center" vertical="center"/>
    </xf>
    <xf numFmtId="0" fontId="11" fillId="5" borderId="31" xfId="0" applyFont="1" applyFill="1" applyBorder="1" applyAlignment="1">
      <alignment horizontal="center" vertical="center"/>
    </xf>
    <xf numFmtId="0" fontId="11" fillId="7" borderId="31" xfId="0" applyFont="1" applyFill="1" applyBorder="1" applyAlignment="1">
      <alignment horizontal="center" vertical="center"/>
    </xf>
    <xf numFmtId="0" fontId="20" fillId="8" borderId="3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0" fontId="8" fillId="0" borderId="28" xfId="0" applyFont="1" applyBorder="1" applyAlignment="1">
      <alignment vertical="center" wrapText="1"/>
    </xf>
    <xf numFmtId="0" fontId="28" fillId="11" borderId="62" xfId="9" applyFill="1" applyBorder="1"/>
    <xf numFmtId="0" fontId="8" fillId="0" borderId="83" xfId="0" applyFont="1" applyBorder="1" applyAlignment="1">
      <alignment horizontal="center" vertical="center"/>
    </xf>
    <xf numFmtId="0" fontId="9" fillId="0" borderId="110" xfId="0" applyFont="1" applyBorder="1" applyAlignment="1">
      <alignment horizontal="center" vertical="center"/>
    </xf>
    <xf numFmtId="0" fontId="8" fillId="0" borderId="110" xfId="0" applyFont="1" applyBorder="1" applyAlignment="1">
      <alignment horizontal="left" vertical="center"/>
    </xf>
    <xf numFmtId="1" fontId="8" fillId="0" borderId="110" xfId="0" applyNumberFormat="1" applyFont="1" applyBorder="1" applyAlignment="1">
      <alignment horizontal="center" vertical="center"/>
    </xf>
    <xf numFmtId="49" fontId="10" fillId="0" borderId="110" xfId="0" applyNumberFormat="1" applyFont="1" applyBorder="1" applyAlignment="1">
      <alignment horizontal="center"/>
    </xf>
    <xf numFmtId="1" fontId="10" fillId="0" borderId="110" xfId="0" applyNumberFormat="1" applyFont="1" applyBorder="1" applyAlignment="1">
      <alignment horizontal="center"/>
    </xf>
    <xf numFmtId="164" fontId="10" fillId="0" borderId="110" xfId="0" applyNumberFormat="1" applyFont="1" applyBorder="1" applyAlignment="1">
      <alignment horizontal="center"/>
    </xf>
    <xf numFmtId="0" fontId="9" fillId="0" borderId="110" xfId="0" applyFont="1" applyBorder="1" applyAlignment="1">
      <alignment horizontal="left" vertical="center"/>
    </xf>
    <xf numFmtId="0" fontId="8" fillId="0" borderId="110" xfId="0" applyFont="1" applyBorder="1" applyAlignment="1">
      <alignment horizontal="center" vertical="center"/>
    </xf>
    <xf numFmtId="0" fontId="28" fillId="2" borderId="51" xfId="9" applyFill="1" applyBorder="1"/>
    <xf numFmtId="0" fontId="10" fillId="0" borderId="110" xfId="0" applyFont="1" applyBorder="1" applyAlignment="1">
      <alignment horizontal="center"/>
    </xf>
    <xf numFmtId="1" fontId="10" fillId="0" borderId="29" xfId="0" applyNumberFormat="1" applyFont="1" applyBorder="1" applyAlignment="1">
      <alignment horizontal="center"/>
    </xf>
    <xf numFmtId="164" fontId="10" fillId="0" borderId="29" xfId="0" applyNumberFormat="1" applyFont="1" applyBorder="1" applyAlignment="1">
      <alignment horizontal="center"/>
    </xf>
    <xf numFmtId="0" fontId="8" fillId="0" borderId="48" xfId="0" applyFont="1" applyBorder="1" applyAlignment="1">
      <alignment horizontal="left" vertical="center"/>
    </xf>
    <xf numFmtId="1" fontId="8" fillId="0" borderId="48" xfId="0" applyNumberFormat="1" applyFont="1" applyBorder="1" applyAlignment="1">
      <alignment horizontal="center" vertical="center"/>
    </xf>
    <xf numFmtId="1" fontId="10" fillId="0" borderId="48" xfId="0" applyNumberFormat="1" applyFont="1" applyBorder="1" applyAlignment="1">
      <alignment horizontal="center"/>
    </xf>
    <xf numFmtId="0" fontId="9" fillId="0" borderId="48" xfId="0" applyFont="1" applyBorder="1" applyAlignment="1">
      <alignment horizontal="left" vertical="center"/>
    </xf>
    <xf numFmtId="0" fontId="8" fillId="0" borderId="48" xfId="0" applyFont="1" applyBorder="1" applyAlignment="1">
      <alignment horizontal="center" vertical="center"/>
    </xf>
    <xf numFmtId="0" fontId="28" fillId="23" borderId="51" xfId="9" applyFill="1" applyBorder="1"/>
    <xf numFmtId="0" fontId="10" fillId="0" borderId="48" xfId="0" applyFont="1" applyBorder="1" applyAlignment="1">
      <alignment horizontal="center"/>
    </xf>
    <xf numFmtId="164" fontId="10" fillId="0" borderId="50" xfId="0" applyNumberFormat="1" applyFont="1" applyBorder="1" applyAlignment="1">
      <alignment horizontal="center"/>
    </xf>
    <xf numFmtId="0" fontId="28" fillId="23" borderId="50" xfId="9" applyFill="1" applyBorder="1"/>
    <xf numFmtId="0" fontId="9" fillId="9" borderId="1" xfId="0" applyFont="1" applyFill="1" applyBorder="1" applyAlignment="1">
      <alignment horizontal="left" vertical="center"/>
    </xf>
    <xf numFmtId="0" fontId="12" fillId="0" borderId="1" xfId="0" applyFont="1" applyBorder="1"/>
    <xf numFmtId="0" fontId="9" fillId="0" borderId="44" xfId="0" applyFont="1" applyBorder="1" applyAlignment="1">
      <alignment horizontal="center" vertical="center"/>
    </xf>
    <xf numFmtId="49" fontId="8" fillId="0" borderId="44" xfId="0" applyNumberFormat="1" applyFont="1" applyBorder="1" applyAlignment="1">
      <alignment horizontal="center" vertical="center"/>
    </xf>
    <xf numFmtId="0" fontId="8" fillId="0" borderId="44" xfId="0" applyFont="1" applyBorder="1" applyAlignment="1">
      <alignment horizontal="center"/>
    </xf>
    <xf numFmtId="0" fontId="8" fillId="0" borderId="112" xfId="0" applyFont="1" applyBorder="1" applyAlignment="1">
      <alignment horizontal="center"/>
    </xf>
    <xf numFmtId="0" fontId="8" fillId="0" borderId="44" xfId="0" applyFont="1" applyBorder="1" applyAlignment="1">
      <alignment horizontal="left" vertical="center"/>
    </xf>
    <xf numFmtId="0" fontId="9" fillId="0" borderId="44" xfId="0" applyFont="1" applyBorder="1" applyAlignment="1">
      <alignment horizontal="left" vertical="center"/>
    </xf>
    <xf numFmtId="0" fontId="28" fillId="15" borderId="113" xfId="9" applyFill="1" applyBorder="1"/>
    <xf numFmtId="0" fontId="28" fillId="23" borderId="4" xfId="9" applyFill="1" applyBorder="1"/>
    <xf numFmtId="0" fontId="28" fillId="19" borderId="27" xfId="9" applyFill="1" applyBorder="1"/>
    <xf numFmtId="0" fontId="8" fillId="0" borderId="1" xfId="0" applyFont="1" applyBorder="1" applyAlignment="1">
      <alignment horizontal="center" vertical="center"/>
    </xf>
    <xf numFmtId="0" fontId="37" fillId="0" borderId="0" xfId="0" applyFont="1" applyAlignment="1">
      <alignment horizontal="left" wrapText="1"/>
    </xf>
    <xf numFmtId="0" fontId="12" fillId="9" borderId="1" xfId="0" applyFont="1" applyFill="1" applyBorder="1"/>
    <xf numFmtId="0" fontId="8" fillId="0" borderId="110" xfId="0" applyFont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29" fillId="0" borderId="44" xfId="0" applyFont="1" applyBorder="1" applyAlignment="1">
      <alignment horizontal="left" vertical="center"/>
    </xf>
    <xf numFmtId="0" fontId="24" fillId="8" borderId="115" xfId="0" applyFont="1" applyFill="1" applyBorder="1" applyAlignment="1">
      <alignment horizontal="center" vertical="center"/>
    </xf>
    <xf numFmtId="0" fontId="26" fillId="0" borderId="116" xfId="0" applyFont="1" applyBorder="1" applyAlignment="1">
      <alignment horizontal="center"/>
    </xf>
    <xf numFmtId="0" fontId="26" fillId="0" borderId="118" xfId="0" applyFont="1" applyBorder="1" applyAlignment="1">
      <alignment horizontal="center"/>
    </xf>
    <xf numFmtId="0" fontId="26" fillId="0" borderId="119" xfId="0" applyFont="1" applyBorder="1" applyAlignment="1">
      <alignment horizontal="center"/>
    </xf>
    <xf numFmtId="0" fontId="26" fillId="0" borderId="115" xfId="0" applyFont="1" applyBorder="1" applyAlignment="1">
      <alignment horizontal="center"/>
    </xf>
    <xf numFmtId="0" fontId="26" fillId="0" borderId="120" xfId="0" applyFont="1" applyBorder="1" applyAlignment="1">
      <alignment horizontal="center"/>
    </xf>
    <xf numFmtId="0" fontId="26" fillId="0" borderId="121" xfId="0" applyFont="1" applyBorder="1" applyAlignment="1">
      <alignment horizontal="center"/>
    </xf>
    <xf numFmtId="0" fontId="26" fillId="0" borderId="116" xfId="0" applyFont="1" applyBorder="1" applyAlignment="1">
      <alignment horizontal="center" vertical="center"/>
    </xf>
    <xf numFmtId="0" fontId="26" fillId="0" borderId="122" xfId="0" applyFont="1" applyBorder="1" applyAlignment="1">
      <alignment horizontal="center"/>
    </xf>
    <xf numFmtId="0" fontId="24" fillId="8" borderId="32" xfId="0" applyFont="1" applyFill="1" applyBorder="1" applyAlignment="1">
      <alignment horizontal="center" vertical="center"/>
    </xf>
    <xf numFmtId="0" fontId="26" fillId="0" borderId="123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22" xfId="0" applyFont="1" applyBorder="1" applyAlignment="1">
      <alignment horizontal="center"/>
    </xf>
    <xf numFmtId="0" fontId="26" fillId="0" borderId="40" xfId="0" applyFont="1" applyBorder="1" applyAlignment="1">
      <alignment horizontal="center" vertical="center"/>
    </xf>
    <xf numFmtId="0" fontId="26" fillId="0" borderId="71" xfId="0" applyFont="1" applyBorder="1" applyAlignment="1">
      <alignment horizontal="center"/>
    </xf>
    <xf numFmtId="0" fontId="9" fillId="0" borderId="63" xfId="0" applyFont="1" applyBorder="1" applyAlignment="1">
      <alignment horizontal="left" vertical="center"/>
    </xf>
    <xf numFmtId="0" fontId="31" fillId="0" borderId="55" xfId="0" applyFont="1" applyBorder="1"/>
    <xf numFmtId="0" fontId="38" fillId="0" borderId="0" xfId="0" applyFont="1" applyAlignment="1">
      <alignment horizontal="center" vertical="center"/>
    </xf>
    <xf numFmtId="0" fontId="28" fillId="10" borderId="4" xfId="9" applyFill="1" applyBorder="1"/>
    <xf numFmtId="0" fontId="30" fillId="25" borderId="1" xfId="0" applyFont="1" applyFill="1" applyBorder="1" applyAlignment="1">
      <alignment horizontal="center"/>
    </xf>
    <xf numFmtId="0" fontId="28" fillId="23" borderId="29" xfId="9" applyFill="1" applyBorder="1"/>
    <xf numFmtId="0" fontId="20" fillId="8" borderId="4" xfId="0" applyFont="1" applyFill="1" applyBorder="1" applyAlignment="1">
      <alignment horizontal="center" vertical="center" wrapText="1"/>
    </xf>
    <xf numFmtId="0" fontId="8" fillId="0" borderId="7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28" fillId="0" borderId="61" xfId="9" applyBorder="1" applyAlignment="1">
      <alignment horizontal="center" vertical="center"/>
    </xf>
    <xf numFmtId="0" fontId="28" fillId="18" borderId="61" xfId="9" applyFill="1" applyBorder="1"/>
    <xf numFmtId="0" fontId="28" fillId="13" borderId="29" xfId="9" applyFill="1" applyBorder="1"/>
    <xf numFmtId="0" fontId="31" fillId="0" borderId="93" xfId="0" applyFont="1" applyBorder="1" applyAlignment="1">
      <alignment horizontal="center"/>
    </xf>
    <xf numFmtId="0" fontId="9" fillId="10" borderId="12" xfId="0" applyFont="1" applyFill="1" applyBorder="1" applyAlignment="1">
      <alignment horizontal="left" vertical="center"/>
    </xf>
    <xf numFmtId="0" fontId="9" fillId="10" borderId="4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left" vertical="center"/>
    </xf>
    <xf numFmtId="49" fontId="8" fillId="10" borderId="4" xfId="0" applyNumberFormat="1" applyFont="1" applyFill="1" applyBorder="1" applyAlignment="1">
      <alignment horizontal="center" vertical="center"/>
    </xf>
    <xf numFmtId="0" fontId="9" fillId="10" borderId="4" xfId="0" applyFont="1" applyFill="1" applyBorder="1" applyAlignment="1">
      <alignment horizontal="left" vertical="center"/>
    </xf>
    <xf numFmtId="0" fontId="8" fillId="10" borderId="4" xfId="0" applyFont="1" applyFill="1" applyBorder="1" applyAlignment="1">
      <alignment horizontal="center" vertical="center"/>
    </xf>
    <xf numFmtId="0" fontId="8" fillId="10" borderId="1" xfId="0" applyFont="1" applyFill="1" applyBorder="1" applyAlignment="1">
      <alignment horizontal="center" vertical="center"/>
    </xf>
    <xf numFmtId="0" fontId="8" fillId="10" borderId="4" xfId="0" applyFont="1" applyFill="1" applyBorder="1" applyAlignment="1">
      <alignment horizontal="center"/>
    </xf>
    <xf numFmtId="0" fontId="8" fillId="10" borderId="5" xfId="0" applyFont="1" applyFill="1" applyBorder="1" applyAlignment="1">
      <alignment horizontal="center"/>
    </xf>
    <xf numFmtId="0" fontId="8" fillId="10" borderId="0" xfId="0" applyFont="1" applyFill="1"/>
    <xf numFmtId="0" fontId="28" fillId="24" borderId="61" xfId="9" applyFill="1" applyBorder="1"/>
    <xf numFmtId="0" fontId="10" fillId="10" borderId="0" xfId="0" applyFont="1" applyFill="1"/>
    <xf numFmtId="0" fontId="28" fillId="24" borderId="59" xfId="9" applyFill="1" applyBorder="1"/>
    <xf numFmtId="0" fontId="8" fillId="0" borderId="73" xfId="0" applyFont="1" applyBorder="1" applyAlignment="1">
      <alignment horizontal="center" vertical="center"/>
    </xf>
    <xf numFmtId="0" fontId="8" fillId="0" borderId="125" xfId="0" applyFont="1" applyBorder="1" applyAlignment="1">
      <alignment horizontal="center" vertical="center"/>
    </xf>
    <xf numFmtId="0" fontId="28" fillId="20" borderId="29" xfId="9" applyFill="1" applyBorder="1"/>
    <xf numFmtId="0" fontId="28" fillId="20" borderId="126" xfId="9" applyFill="1" applyBorder="1"/>
    <xf numFmtId="0" fontId="28" fillId="12" borderId="29" xfId="9" applyFill="1" applyBorder="1"/>
    <xf numFmtId="0" fontId="8" fillId="0" borderId="120" xfId="0" applyFont="1" applyBorder="1" applyAlignment="1">
      <alignment horizontal="center"/>
    </xf>
    <xf numFmtId="0" fontId="8" fillId="0" borderId="117" xfId="0" applyFont="1" applyBorder="1" applyAlignment="1">
      <alignment horizontal="center"/>
    </xf>
    <xf numFmtId="0" fontId="8" fillId="0" borderId="118" xfId="0" applyFont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10" fillId="0" borderId="115" xfId="0" applyFont="1" applyBorder="1" applyAlignment="1">
      <alignment horizontal="center"/>
    </xf>
    <xf numFmtId="0" fontId="10" fillId="0" borderId="116" xfId="0" applyFont="1" applyBorder="1" applyAlignment="1">
      <alignment horizontal="center"/>
    </xf>
    <xf numFmtId="0" fontId="8" fillId="0" borderId="84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8" fillId="0" borderId="115" xfId="0" applyFont="1" applyBorder="1" applyAlignment="1">
      <alignment horizontal="center"/>
    </xf>
    <xf numFmtId="0" fontId="20" fillId="8" borderId="118" xfId="0" applyFont="1" applyFill="1" applyBorder="1" applyAlignment="1">
      <alignment horizontal="center" vertical="center"/>
    </xf>
    <xf numFmtId="0" fontId="8" fillId="0" borderId="122" xfId="0" applyFont="1" applyBorder="1" applyAlignment="1">
      <alignment horizontal="center"/>
    </xf>
    <xf numFmtId="0" fontId="20" fillId="8" borderId="123" xfId="0" applyFont="1" applyFill="1" applyBorder="1" applyAlignment="1">
      <alignment horizontal="center" vertical="center"/>
    </xf>
    <xf numFmtId="0" fontId="8" fillId="0" borderId="80" xfId="0" applyFont="1" applyBorder="1" applyAlignment="1">
      <alignment horizontal="center"/>
    </xf>
    <xf numFmtId="0" fontId="8" fillId="0" borderId="71" xfId="0" applyFont="1" applyBorder="1" applyAlignment="1">
      <alignment horizontal="center"/>
    </xf>
    <xf numFmtId="0" fontId="9" fillId="0" borderId="127" xfId="0" applyFont="1" applyBorder="1" applyAlignment="1">
      <alignment horizontal="center" vertical="center"/>
    </xf>
    <xf numFmtId="0" fontId="9" fillId="0" borderId="88" xfId="0" applyFont="1" applyBorder="1" applyAlignment="1">
      <alignment horizontal="center" vertical="center"/>
    </xf>
    <xf numFmtId="49" fontId="8" fillId="0" borderId="61" xfId="0" applyNumberFormat="1" applyFont="1" applyBorder="1" applyAlignment="1">
      <alignment horizontal="center" vertical="center"/>
    </xf>
    <xf numFmtId="49" fontId="8" fillId="0" borderId="90" xfId="0" applyNumberFormat="1" applyFont="1" applyBorder="1" applyAlignment="1">
      <alignment horizontal="center" vertical="center"/>
    </xf>
    <xf numFmtId="0" fontId="9" fillId="0" borderId="128" xfId="0" applyFont="1" applyBorder="1" applyAlignment="1">
      <alignment horizontal="left" vertical="center"/>
    </xf>
    <xf numFmtId="0" fontId="8" fillId="0" borderId="127" xfId="0" applyFont="1" applyBorder="1" applyAlignment="1">
      <alignment horizontal="center" vertical="center"/>
    </xf>
    <xf numFmtId="0" fontId="8" fillId="0" borderId="90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0" fontId="31" fillId="0" borderId="129" xfId="0" applyFont="1" applyBorder="1" applyAlignment="1">
      <alignment horizontal="center"/>
    </xf>
    <xf numFmtId="0" fontId="9" fillId="0" borderId="72" xfId="0" applyFont="1" applyBorder="1" applyAlignment="1">
      <alignment horizontal="center" vertical="center"/>
    </xf>
    <xf numFmtId="0" fontId="9" fillId="0" borderId="113" xfId="0" applyFont="1" applyBorder="1" applyAlignment="1">
      <alignment horizontal="center" vertical="center"/>
    </xf>
    <xf numFmtId="0" fontId="8" fillId="0" borderId="91" xfId="0" applyFont="1" applyBorder="1" applyAlignment="1">
      <alignment horizontal="center" vertical="center"/>
    </xf>
    <xf numFmtId="0" fontId="28" fillId="12" borderId="0" xfId="9" applyFill="1"/>
    <xf numFmtId="0" fontId="31" fillId="0" borderId="53" xfId="0" applyFont="1" applyBorder="1" applyAlignment="1">
      <alignment horizontal="center"/>
    </xf>
    <xf numFmtId="0" fontId="31" fillId="0" borderId="97" xfId="0" applyFont="1" applyBorder="1" applyAlignment="1">
      <alignment horizontal="center"/>
    </xf>
    <xf numFmtId="0" fontId="8" fillId="0" borderId="100" xfId="0" applyFont="1" applyBorder="1" applyAlignment="1">
      <alignment horizontal="center" vertical="center"/>
    </xf>
    <xf numFmtId="0" fontId="10" fillId="0" borderId="84" xfId="0" applyFont="1" applyBorder="1" applyAlignment="1">
      <alignment horizontal="center"/>
    </xf>
    <xf numFmtId="0" fontId="8" fillId="0" borderId="63" xfId="0" applyFont="1" applyBorder="1" applyAlignment="1">
      <alignment horizontal="center"/>
    </xf>
    <xf numFmtId="0" fontId="31" fillId="0" borderId="130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31" fillId="0" borderId="102" xfId="0" applyFont="1" applyBorder="1" applyAlignment="1">
      <alignment horizontal="center"/>
    </xf>
    <xf numFmtId="0" fontId="8" fillId="0" borderId="79" xfId="0" applyFont="1" applyBorder="1" applyAlignment="1">
      <alignment horizontal="center"/>
    </xf>
    <xf numFmtId="0" fontId="10" fillId="0" borderId="131" xfId="0" applyFont="1" applyBorder="1" applyAlignment="1">
      <alignment horizontal="center"/>
    </xf>
    <xf numFmtId="0" fontId="10" fillId="0" borderId="120" xfId="0" applyFont="1" applyBorder="1" applyAlignment="1">
      <alignment horizontal="center"/>
    </xf>
    <xf numFmtId="0" fontId="10" fillId="0" borderId="118" xfId="0" applyFont="1" applyBorder="1" applyAlignment="1">
      <alignment horizontal="center"/>
    </xf>
    <xf numFmtId="0" fontId="10" fillId="0" borderId="95" xfId="0" applyFont="1" applyBorder="1" applyAlignment="1">
      <alignment horizontal="center"/>
    </xf>
    <xf numFmtId="0" fontId="10" fillId="0" borderId="123" xfId="0" applyFont="1" applyBorder="1" applyAlignment="1">
      <alignment horizontal="center"/>
    </xf>
    <xf numFmtId="0" fontId="10" fillId="0" borderId="129" xfId="0" applyFont="1" applyBorder="1" applyAlignment="1">
      <alignment horizontal="center"/>
    </xf>
    <xf numFmtId="0" fontId="10" fillId="0" borderId="132" xfId="0" applyFont="1" applyBorder="1" applyAlignment="1">
      <alignment horizontal="center"/>
    </xf>
    <xf numFmtId="0" fontId="10" fillId="0" borderId="102" xfId="0" applyFont="1" applyBorder="1" applyAlignment="1">
      <alignment horizontal="center"/>
    </xf>
    <xf numFmtId="0" fontId="10" fillId="0" borderId="88" xfId="0" applyFont="1" applyBorder="1" applyAlignment="1">
      <alignment horizontal="center"/>
    </xf>
    <xf numFmtId="0" fontId="10" fillId="0" borderId="86" xfId="0" applyFont="1" applyBorder="1" applyAlignment="1">
      <alignment horizontal="center"/>
    </xf>
    <xf numFmtId="0" fontId="10" fillId="0" borderId="70" xfId="0" applyFont="1" applyBorder="1" applyAlignment="1">
      <alignment horizontal="center"/>
    </xf>
    <xf numFmtId="0" fontId="10" fillId="0" borderId="1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117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8" fillId="0" borderId="126" xfId="0" applyFont="1" applyBorder="1" applyAlignment="1">
      <alignment horizontal="center" vertical="center"/>
    </xf>
    <xf numFmtId="0" fontId="9" fillId="0" borderId="126" xfId="0" applyFont="1" applyBorder="1" applyAlignment="1">
      <alignment horizontal="left" vertical="center"/>
    </xf>
    <xf numFmtId="0" fontId="10" fillId="0" borderId="126" xfId="0" applyFont="1" applyBorder="1" applyAlignment="1">
      <alignment horizontal="center"/>
    </xf>
    <xf numFmtId="0" fontId="10" fillId="0" borderId="133" xfId="0" applyFont="1" applyBorder="1" applyAlignment="1">
      <alignment horizontal="center"/>
    </xf>
    <xf numFmtId="0" fontId="10" fillId="0" borderId="134" xfId="0" applyFont="1" applyBorder="1" applyAlignment="1">
      <alignment horizontal="center"/>
    </xf>
    <xf numFmtId="0" fontId="30" fillId="26" borderId="49" xfId="0" applyFont="1" applyFill="1" applyBorder="1" applyAlignment="1">
      <alignment horizontal="center"/>
    </xf>
    <xf numFmtId="0" fontId="30" fillId="28" borderId="49" xfId="0" applyFont="1" applyFill="1" applyBorder="1"/>
    <xf numFmtId="0" fontId="14" fillId="0" borderId="135" xfId="1" applyFill="1" applyBorder="1"/>
    <xf numFmtId="0" fontId="29" fillId="0" borderId="1" xfId="0" applyFont="1" applyBorder="1"/>
    <xf numFmtId="0" fontId="29" fillId="0" borderId="38" xfId="0" applyFont="1" applyBorder="1"/>
    <xf numFmtId="0" fontId="8" fillId="4" borderId="36" xfId="0" applyFont="1" applyFill="1" applyBorder="1" applyAlignment="1">
      <alignment horizontal="left" vertical="center"/>
    </xf>
    <xf numFmtId="0" fontId="14" fillId="0" borderId="29" xfId="1" applyFill="1" applyBorder="1"/>
    <xf numFmtId="0" fontId="0" fillId="0" borderId="1" xfId="0" applyBorder="1"/>
    <xf numFmtId="0" fontId="8" fillId="0" borderId="1" xfId="0" applyFont="1" applyBorder="1" applyAlignment="1">
      <alignment vertical="center"/>
    </xf>
    <xf numFmtId="0" fontId="20" fillId="8" borderId="40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 wrapText="1"/>
    </xf>
    <xf numFmtId="0" fontId="8" fillId="0" borderId="81" xfId="0" applyFont="1" applyBorder="1" applyAlignment="1">
      <alignment horizontal="left" vertical="center"/>
    </xf>
    <xf numFmtId="0" fontId="20" fillId="8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64" xfId="0" applyFont="1" applyBorder="1" applyAlignment="1">
      <alignment horizontal="center" vertical="center"/>
    </xf>
    <xf numFmtId="0" fontId="20" fillId="8" borderId="91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center" vertical="center"/>
    </xf>
    <xf numFmtId="0" fontId="39" fillId="37" borderId="28" xfId="0" applyFont="1" applyFill="1" applyBorder="1" applyAlignment="1">
      <alignment wrapText="1"/>
    </xf>
    <xf numFmtId="0" fontId="39" fillId="37" borderId="47" xfId="0" applyFont="1" applyFill="1" applyBorder="1" applyAlignment="1">
      <alignment wrapText="1"/>
    </xf>
    <xf numFmtId="0" fontId="30" fillId="38" borderId="0" xfId="0" applyFont="1" applyFill="1"/>
    <xf numFmtId="0" fontId="30" fillId="30" borderId="65" xfId="0" applyFont="1" applyFill="1" applyBorder="1"/>
    <xf numFmtId="0" fontId="30" fillId="25" borderId="65" xfId="0" applyFont="1" applyFill="1" applyBorder="1"/>
    <xf numFmtId="0" fontId="30" fillId="35" borderId="65" xfId="0" applyFont="1" applyFill="1" applyBorder="1"/>
    <xf numFmtId="0" fontId="30" fillId="33" borderId="100" xfId="0" applyFont="1" applyFill="1" applyBorder="1"/>
    <xf numFmtId="0" fontId="30" fillId="29" borderId="65" xfId="0" applyFont="1" applyFill="1" applyBorder="1"/>
    <xf numFmtId="0" fontId="30" fillId="39" borderId="65" xfId="0" applyFont="1" applyFill="1" applyBorder="1"/>
    <xf numFmtId="0" fontId="30" fillId="27" borderId="65" xfId="0" applyFont="1" applyFill="1" applyBorder="1"/>
    <xf numFmtId="0" fontId="30" fillId="27" borderId="100" xfId="0" applyFont="1" applyFill="1" applyBorder="1"/>
    <xf numFmtId="0" fontId="30" fillId="40" borderId="100" xfId="0" applyFont="1" applyFill="1" applyBorder="1"/>
    <xf numFmtId="0" fontId="30" fillId="40" borderId="101" xfId="0" applyFont="1" applyFill="1" applyBorder="1"/>
    <xf numFmtId="0" fontId="30" fillId="41" borderId="65" xfId="0" applyFont="1" applyFill="1" applyBorder="1"/>
    <xf numFmtId="0" fontId="30" fillId="40" borderId="65" xfId="0" applyFont="1" applyFill="1" applyBorder="1"/>
    <xf numFmtId="0" fontId="31" fillId="0" borderId="65" xfId="0" applyFont="1" applyBorder="1"/>
    <xf numFmtId="0" fontId="8" fillId="0" borderId="45" xfId="0" applyFont="1" applyBorder="1" applyAlignment="1">
      <alignment horizontal="left" vertical="center"/>
    </xf>
    <xf numFmtId="0" fontId="30" fillId="38" borderId="65" xfId="0" applyFont="1" applyFill="1" applyBorder="1"/>
    <xf numFmtId="0" fontId="30" fillId="33" borderId="65" xfId="0" applyFont="1" applyFill="1" applyBorder="1"/>
    <xf numFmtId="0" fontId="30" fillId="31" borderId="65" xfId="0" applyFont="1" applyFill="1" applyBorder="1"/>
    <xf numFmtId="0" fontId="30" fillId="34" borderId="65" xfId="0" applyFont="1" applyFill="1" applyBorder="1"/>
    <xf numFmtId="0" fontId="30" fillId="28" borderId="65" xfId="0" applyFont="1" applyFill="1" applyBorder="1"/>
    <xf numFmtId="49" fontId="8" fillId="0" borderId="64" xfId="0" applyNumberFormat="1" applyFont="1" applyBorder="1" applyAlignment="1">
      <alignment horizontal="center" vertical="center"/>
    </xf>
    <xf numFmtId="0" fontId="40" fillId="0" borderId="65" xfId="0" applyFont="1" applyBorder="1" applyAlignment="1">
      <alignment horizontal="center"/>
    </xf>
    <xf numFmtId="0" fontId="41" fillId="0" borderId="65" xfId="0" applyFont="1" applyBorder="1" applyAlignment="1">
      <alignment horizontal="center"/>
    </xf>
    <xf numFmtId="0" fontId="40" fillId="0" borderId="29" xfId="0" applyFont="1" applyBorder="1" applyAlignment="1">
      <alignment horizontal="center"/>
    </xf>
    <xf numFmtId="0" fontId="40" fillId="0" borderId="84" xfId="0" applyFont="1" applyBorder="1" applyAlignment="1">
      <alignment horizontal="center"/>
    </xf>
    <xf numFmtId="0" fontId="40" fillId="0" borderId="57" xfId="0" applyFont="1" applyBorder="1" applyAlignment="1">
      <alignment horizontal="center"/>
    </xf>
    <xf numFmtId="0" fontId="40" fillId="0" borderId="55" xfId="0" applyFont="1" applyBorder="1" applyAlignment="1">
      <alignment horizontal="center"/>
    </xf>
    <xf numFmtId="0" fontId="40" fillId="0" borderId="64" xfId="0" applyFont="1" applyBorder="1" applyAlignment="1">
      <alignment horizontal="center"/>
    </xf>
    <xf numFmtId="0" fontId="20" fillId="8" borderId="7" xfId="0" applyFont="1" applyFill="1" applyBorder="1" applyAlignment="1">
      <alignment horizontal="left" vertical="center"/>
    </xf>
    <xf numFmtId="0" fontId="20" fillId="8" borderId="43" xfId="0" applyFont="1" applyFill="1" applyBorder="1" applyAlignment="1">
      <alignment horizontal="center" vertical="center"/>
    </xf>
    <xf numFmtId="0" fontId="1" fillId="0" borderId="0" xfId="0" applyFont="1"/>
    <xf numFmtId="0" fontId="8" fillId="0" borderId="0" xfId="0" applyFont="1" applyAlignment="1">
      <alignment horizontal="center" vertical="center" wrapText="1"/>
    </xf>
    <xf numFmtId="0" fontId="32" fillId="32" borderId="99" xfId="0" applyFont="1" applyFill="1" applyBorder="1"/>
    <xf numFmtId="0" fontId="32" fillId="0" borderId="100" xfId="0" applyFont="1" applyBorder="1" applyAlignment="1">
      <alignment horizontal="center"/>
    </xf>
    <xf numFmtId="0" fontId="33" fillId="0" borderId="100" xfId="0" applyFont="1" applyBorder="1"/>
    <xf numFmtId="0" fontId="33" fillId="0" borderId="100" xfId="0" applyFont="1" applyBorder="1" applyAlignment="1">
      <alignment horizontal="center"/>
    </xf>
    <xf numFmtId="0" fontId="33" fillId="0" borderId="100" xfId="0" applyFont="1" applyBorder="1" applyAlignment="1">
      <alignment horizontal="center" vertical="center"/>
    </xf>
    <xf numFmtId="0" fontId="33" fillId="0" borderId="102" xfId="0" applyFont="1" applyBorder="1" applyAlignment="1">
      <alignment horizontal="center" vertical="center"/>
    </xf>
    <xf numFmtId="0" fontId="8" fillId="0" borderId="77" xfId="0" applyFont="1" applyBorder="1" applyAlignment="1">
      <alignment horizontal="center" vertical="center"/>
    </xf>
    <xf numFmtId="0" fontId="31" fillId="0" borderId="1" xfId="0" applyFont="1" applyBorder="1" applyAlignment="1">
      <alignment horizontal="center"/>
    </xf>
    <xf numFmtId="0" fontId="8" fillId="0" borderId="96" xfId="0" applyFont="1" applyBorder="1" applyAlignment="1">
      <alignment horizontal="center" vertical="center"/>
    </xf>
    <xf numFmtId="0" fontId="31" fillId="0" borderId="45" xfId="0" applyFont="1" applyBorder="1" applyAlignment="1">
      <alignment horizontal="center"/>
    </xf>
    <xf numFmtId="0" fontId="33" fillId="0" borderId="77" xfId="0" applyFont="1" applyBorder="1" applyAlignment="1">
      <alignment horizontal="center"/>
    </xf>
    <xf numFmtId="0" fontId="33" fillId="0" borderId="65" xfId="0" applyFont="1" applyBorder="1" applyAlignment="1">
      <alignment horizontal="center"/>
    </xf>
    <xf numFmtId="0" fontId="32" fillId="0" borderId="76" xfId="0" applyFont="1" applyBorder="1"/>
    <xf numFmtId="0" fontId="32" fillId="0" borderId="31" xfId="0" applyFont="1" applyBorder="1" applyAlignment="1">
      <alignment horizontal="center" vertical="center"/>
    </xf>
    <xf numFmtId="0" fontId="32" fillId="0" borderId="74" xfId="0" applyFont="1" applyBorder="1" applyAlignment="1">
      <alignment horizontal="center" vertical="center"/>
    </xf>
    <xf numFmtId="0" fontId="33" fillId="0" borderId="74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/>
    </xf>
    <xf numFmtId="0" fontId="30" fillId="29" borderId="45" xfId="0" applyFont="1" applyFill="1" applyBorder="1"/>
    <xf numFmtId="0" fontId="33" fillId="0" borderId="63" xfId="0" applyFont="1" applyBorder="1" applyAlignment="1">
      <alignment horizontal="center" vertical="center"/>
    </xf>
    <xf numFmtId="0" fontId="33" fillId="0" borderId="97" xfId="0" applyFont="1" applyBorder="1" applyAlignment="1">
      <alignment horizontal="center" vertical="center"/>
    </xf>
    <xf numFmtId="0" fontId="32" fillId="32" borderId="98" xfId="0" applyFont="1" applyFill="1" applyBorder="1"/>
    <xf numFmtId="0" fontId="32" fillId="0" borderId="65" xfId="0" applyFont="1" applyBorder="1" applyAlignment="1">
      <alignment horizontal="center"/>
    </xf>
    <xf numFmtId="0" fontId="33" fillId="0" borderId="65" xfId="0" applyFont="1" applyBorder="1"/>
    <xf numFmtId="0" fontId="33" fillId="0" borderId="65" xfId="0" applyFont="1" applyBorder="1" applyAlignment="1">
      <alignment horizontal="center" vertical="center"/>
    </xf>
    <xf numFmtId="0" fontId="33" fillId="0" borderId="96" xfId="0" applyFont="1" applyBorder="1" applyAlignment="1">
      <alignment horizontal="center" vertical="center"/>
    </xf>
    <xf numFmtId="0" fontId="32" fillId="0" borderId="98" xfId="0" applyFont="1" applyBorder="1"/>
    <xf numFmtId="0" fontId="32" fillId="0" borderId="124" xfId="0" applyFont="1" applyBorder="1" applyAlignment="1">
      <alignment horizontal="center" vertical="center"/>
    </xf>
    <xf numFmtId="0" fontId="32" fillId="0" borderId="63" xfId="0" applyFont="1" applyBorder="1" applyAlignment="1">
      <alignment horizontal="center" vertical="center"/>
    </xf>
    <xf numFmtId="0" fontId="31" fillId="0" borderId="63" xfId="0" applyFont="1" applyBorder="1"/>
    <xf numFmtId="0" fontId="31" fillId="0" borderId="63" xfId="0" applyFont="1" applyBorder="1" applyAlignment="1">
      <alignment horizontal="center" vertical="center"/>
    </xf>
    <xf numFmtId="0" fontId="32" fillId="32" borderId="136" xfId="0" applyFont="1" applyFill="1" applyBorder="1"/>
    <xf numFmtId="0" fontId="32" fillId="0" borderId="137" xfId="0" applyFont="1" applyBorder="1" applyAlignment="1">
      <alignment horizontal="center"/>
    </xf>
    <xf numFmtId="0" fontId="33" fillId="0" borderId="137" xfId="0" applyFont="1" applyBorder="1"/>
    <xf numFmtId="0" fontId="33" fillId="0" borderId="137" xfId="0" applyFont="1" applyBorder="1" applyAlignment="1">
      <alignment horizontal="center"/>
    </xf>
    <xf numFmtId="0" fontId="30" fillId="25" borderId="74" xfId="0" applyFont="1" applyFill="1" applyBorder="1"/>
    <xf numFmtId="0" fontId="33" fillId="0" borderId="137" xfId="0" applyFont="1" applyBorder="1" applyAlignment="1">
      <alignment horizontal="center" vertical="center"/>
    </xf>
    <xf numFmtId="0" fontId="33" fillId="0" borderId="122" xfId="0" applyFont="1" applyBorder="1" applyAlignment="1">
      <alignment horizontal="center" vertical="center"/>
    </xf>
    <xf numFmtId="0" fontId="32" fillId="32" borderId="138" xfId="0" applyFont="1" applyFill="1" applyBorder="1"/>
    <xf numFmtId="0" fontId="32" fillId="0" borderId="139" xfId="0" applyFont="1" applyBorder="1" applyAlignment="1">
      <alignment horizontal="center"/>
    </xf>
    <xf numFmtId="0" fontId="33" fillId="0" borderId="139" xfId="0" applyFont="1" applyBorder="1"/>
    <xf numFmtId="0" fontId="33" fillId="0" borderId="139" xfId="0" applyFont="1" applyBorder="1" applyAlignment="1">
      <alignment horizontal="center"/>
    </xf>
    <xf numFmtId="0" fontId="28" fillId="2" borderId="4" xfId="9" applyFill="1" applyBorder="1"/>
    <xf numFmtId="49" fontId="8" fillId="0" borderId="74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left" vertical="center"/>
    </xf>
    <xf numFmtId="0" fontId="9" fillId="0" borderId="74" xfId="0" applyFont="1" applyBorder="1" applyAlignment="1">
      <alignment horizontal="center" vertical="center"/>
    </xf>
    <xf numFmtId="0" fontId="8" fillId="0" borderId="74" xfId="0" applyFont="1" applyBorder="1" applyAlignment="1">
      <alignment horizontal="left" vertical="center"/>
    </xf>
    <xf numFmtId="0" fontId="31" fillId="0" borderId="74" xfId="0" applyFont="1" applyBorder="1" applyAlignment="1">
      <alignment horizontal="center"/>
    </xf>
    <xf numFmtId="0" fontId="8" fillId="0" borderId="63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26" fillId="0" borderId="0" xfId="0" applyFont="1" applyAlignment="1">
      <alignment wrapText="1"/>
    </xf>
    <xf numFmtId="0" fontId="26" fillId="0" borderId="0" xfId="0" applyFont="1"/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>
      <alignment vertical="center" wrapText="1"/>
    </xf>
    <xf numFmtId="0" fontId="26" fillId="0" borderId="7" xfId="0" applyFont="1" applyBorder="1" applyAlignment="1">
      <alignment horizontal="center"/>
    </xf>
    <xf numFmtId="0" fontId="26" fillId="0" borderId="4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/>
    </xf>
    <xf numFmtId="0" fontId="26" fillId="0" borderId="64" xfId="0" applyFont="1" applyBorder="1" applyAlignment="1">
      <alignment horizontal="center"/>
    </xf>
    <xf numFmtId="0" fontId="26" fillId="0" borderId="117" xfId="0" applyFont="1" applyBorder="1" applyAlignment="1">
      <alignment horizontal="center"/>
    </xf>
    <xf numFmtId="0" fontId="14" fillId="0" borderId="1" xfId="1" applyFill="1" applyBorder="1"/>
    <xf numFmtId="0" fontId="14" fillId="0" borderId="7" xfId="1" applyFill="1" applyBorder="1"/>
    <xf numFmtId="0" fontId="8" fillId="3" borderId="6" xfId="0" applyFont="1" applyFill="1" applyBorder="1" applyAlignment="1">
      <alignment horizontal="left" vertical="center"/>
    </xf>
    <xf numFmtId="0" fontId="8" fillId="3" borderId="36" xfId="0" applyFont="1" applyFill="1" applyBorder="1" applyAlignment="1">
      <alignment horizontal="left" vertical="center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26" fillId="0" borderId="29" xfId="0" applyFont="1" applyBorder="1" applyAlignment="1">
      <alignment horizontal="center"/>
    </xf>
    <xf numFmtId="0" fontId="26" fillId="0" borderId="84" xfId="0" applyFont="1" applyBorder="1" applyAlignment="1">
      <alignment horizontal="center"/>
    </xf>
    <xf numFmtId="0" fontId="8" fillId="4" borderId="6" xfId="0" applyFont="1" applyFill="1" applyBorder="1" applyAlignment="1">
      <alignment horizontal="left" vertical="center"/>
    </xf>
    <xf numFmtId="0" fontId="8" fillId="4" borderId="9" xfId="0" applyFont="1" applyFill="1" applyBorder="1" applyAlignment="1">
      <alignment horizontal="left" vertical="center"/>
    </xf>
    <xf numFmtId="0" fontId="8" fillId="0" borderId="38" xfId="0" applyFont="1" applyBorder="1"/>
    <xf numFmtId="0" fontId="14" fillId="0" borderId="38" xfId="1" applyFill="1" applyBorder="1"/>
    <xf numFmtId="0" fontId="8" fillId="0" borderId="4" xfId="0" applyFont="1" applyBorder="1" applyAlignment="1">
      <alignment wrapText="1"/>
    </xf>
    <xf numFmtId="0" fontId="31" fillId="0" borderId="1" xfId="0" applyFont="1" applyBorder="1" applyAlignment="1">
      <alignment horizontal="center" wrapText="1"/>
    </xf>
    <xf numFmtId="0" fontId="31" fillId="0" borderId="29" xfId="0" applyFont="1" applyBorder="1" applyAlignment="1">
      <alignment horizontal="center" wrapText="1"/>
    </xf>
    <xf numFmtId="0" fontId="31" fillId="0" borderId="28" xfId="0" applyFont="1" applyBorder="1" applyAlignment="1">
      <alignment horizontal="center" wrapText="1"/>
    </xf>
    <xf numFmtId="0" fontId="45" fillId="0" borderId="1" xfId="0" applyFont="1" applyBorder="1"/>
    <xf numFmtId="0" fontId="33" fillId="0" borderId="55" xfId="0" applyFont="1" applyBorder="1" applyAlignment="1">
      <alignment horizontal="center"/>
    </xf>
    <xf numFmtId="49" fontId="8" fillId="0" borderId="80" xfId="0" applyNumberFormat="1" applyFont="1" applyBorder="1" applyAlignment="1">
      <alignment horizontal="center" vertical="center"/>
    </xf>
    <xf numFmtId="0" fontId="31" fillId="0" borderId="114" xfId="0" applyFont="1" applyBorder="1" applyAlignment="1">
      <alignment horizontal="center"/>
    </xf>
    <xf numFmtId="0" fontId="31" fillId="0" borderId="80" xfId="0" applyFont="1" applyBorder="1" applyAlignment="1">
      <alignment horizontal="center"/>
    </xf>
    <xf numFmtId="0" fontId="33" fillId="0" borderId="80" xfId="0" applyFont="1" applyBorder="1" applyAlignment="1">
      <alignment horizontal="center" vertical="center"/>
    </xf>
    <xf numFmtId="0" fontId="33" fillId="0" borderId="57" xfId="0" applyFont="1" applyBorder="1" applyAlignment="1">
      <alignment horizontal="center"/>
    </xf>
    <xf numFmtId="0" fontId="31" fillId="0" borderId="130" xfId="0" applyFont="1" applyBorder="1" applyAlignment="1">
      <alignment horizontal="center" vertical="center"/>
    </xf>
    <xf numFmtId="0" fontId="33" fillId="0" borderId="143" xfId="0" applyFont="1" applyBorder="1" applyAlignment="1">
      <alignment horizontal="center"/>
    </xf>
    <xf numFmtId="0" fontId="33" fillId="0" borderId="144" xfId="0" applyFont="1" applyBorder="1" applyAlignment="1">
      <alignment horizontal="center"/>
    </xf>
    <xf numFmtId="0" fontId="33" fillId="0" borderId="92" xfId="0" applyFont="1" applyBorder="1" applyAlignment="1">
      <alignment horizontal="center"/>
    </xf>
    <xf numFmtId="0" fontId="31" fillId="0" borderId="124" xfId="0" applyFont="1" applyBorder="1" applyAlignment="1">
      <alignment horizontal="center"/>
    </xf>
    <xf numFmtId="0" fontId="33" fillId="0" borderId="145" xfId="0" applyFont="1" applyBorder="1" applyAlignment="1">
      <alignment horizontal="center"/>
    </xf>
    <xf numFmtId="0" fontId="33" fillId="0" borderId="146" xfId="0" applyFont="1" applyBorder="1" applyAlignment="1">
      <alignment horizontal="center"/>
    </xf>
    <xf numFmtId="0" fontId="32" fillId="0" borderId="1" xfId="0" applyFont="1" applyBorder="1"/>
    <xf numFmtId="0" fontId="5" fillId="42" borderId="0" xfId="3" applyFill="1"/>
    <xf numFmtId="0" fontId="1" fillId="42" borderId="0" xfId="3" applyFont="1" applyFill="1"/>
    <xf numFmtId="0" fontId="1" fillId="0" borderId="147" xfId="3" applyFont="1" applyBorder="1"/>
    <xf numFmtId="0" fontId="5" fillId="0" borderId="13" xfId="3" applyBorder="1"/>
    <xf numFmtId="0" fontId="5" fillId="0" borderId="25" xfId="3" applyBorder="1"/>
    <xf numFmtId="0" fontId="1" fillId="0" borderId="11" xfId="3" applyFont="1" applyBorder="1"/>
    <xf numFmtId="0" fontId="5" fillId="0" borderId="0" xfId="3"/>
    <xf numFmtId="0" fontId="5" fillId="0" borderId="19" xfId="3" applyBorder="1"/>
    <xf numFmtId="0" fontId="5" fillId="0" borderId="11" xfId="3" applyBorder="1"/>
    <xf numFmtId="0" fontId="17" fillId="0" borderId="0" xfId="3" applyFont="1" applyAlignment="1">
      <alignment horizontal="center" vertical="center" wrapText="1"/>
    </xf>
    <xf numFmtId="0" fontId="42" fillId="0" borderId="11" xfId="3" applyFont="1" applyBorder="1"/>
    <xf numFmtId="0" fontId="42" fillId="0" borderId="0" xfId="3" applyFont="1"/>
    <xf numFmtId="0" fontId="43" fillId="0" borderId="0" xfId="3" applyFont="1" applyAlignment="1">
      <alignment horizontal="right" vertical="center"/>
    </xf>
    <xf numFmtId="0" fontId="44" fillId="0" borderId="0" xfId="3" applyFont="1" applyAlignment="1">
      <alignment horizontal="right" vertical="center"/>
    </xf>
    <xf numFmtId="0" fontId="43" fillId="0" borderId="0" xfId="8" applyFont="1" applyAlignment="1">
      <alignment horizontal="right" vertical="center"/>
    </xf>
    <xf numFmtId="0" fontId="18" fillId="0" borderId="0" xfId="3" applyFont="1" applyAlignment="1">
      <alignment horizontal="right" vertical="center"/>
    </xf>
    <xf numFmtId="0" fontId="19" fillId="0" borderId="11" xfId="3" applyFont="1" applyBorder="1" applyAlignment="1">
      <alignment vertical="center"/>
    </xf>
    <xf numFmtId="49" fontId="19" fillId="0" borderId="17" xfId="3" applyNumberFormat="1" applyFont="1" applyBorder="1" applyAlignment="1">
      <alignment vertical="center"/>
    </xf>
    <xf numFmtId="0" fontId="5" fillId="0" borderId="20" xfId="3" applyBorder="1"/>
    <xf numFmtId="0" fontId="43" fillId="0" borderId="20" xfId="3" applyFont="1" applyBorder="1" applyAlignment="1">
      <alignment horizontal="right" vertical="center"/>
    </xf>
    <xf numFmtId="0" fontId="5" fillId="0" borderId="21" xfId="3" applyBorder="1"/>
    <xf numFmtId="0" fontId="44" fillId="0" borderId="11" xfId="3" applyFont="1" applyBorder="1" applyAlignment="1">
      <alignment horizontal="right" vertical="center" wrapText="1"/>
    </xf>
    <xf numFmtId="0" fontId="44" fillId="0" borderId="0" xfId="3" applyFont="1" applyAlignment="1">
      <alignment horizontal="right" vertical="center" wrapText="1"/>
    </xf>
    <xf numFmtId="0" fontId="17" fillId="0" borderId="0" xfId="3" applyFont="1" applyAlignment="1">
      <alignment horizontal="center" vertical="center" wrapText="1"/>
    </xf>
    <xf numFmtId="0" fontId="20" fillId="8" borderId="40" xfId="0" applyFont="1" applyFill="1" applyBorder="1" applyAlignment="1">
      <alignment horizontal="center" vertical="center"/>
    </xf>
    <xf numFmtId="0" fontId="20" fillId="8" borderId="41" xfId="0" applyFont="1" applyFill="1" applyBorder="1" applyAlignment="1">
      <alignment horizontal="center" vertical="center"/>
    </xf>
    <xf numFmtId="0" fontId="20" fillId="8" borderId="42" xfId="0" applyFont="1" applyFill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 wrapText="1"/>
    </xf>
    <xf numFmtId="0" fontId="20" fillId="8" borderId="27" xfId="0" applyFont="1" applyFill="1" applyBorder="1" applyAlignment="1">
      <alignment horizontal="center" vertical="top" wrapText="1"/>
    </xf>
    <xf numFmtId="0" fontId="20" fillId="8" borderId="28" xfId="0" applyFont="1" applyFill="1" applyBorder="1" applyAlignment="1">
      <alignment horizontal="center" vertical="top" wrapText="1"/>
    </xf>
    <xf numFmtId="0" fontId="8" fillId="0" borderId="64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33" fillId="0" borderId="140" xfId="0" applyFont="1" applyBorder="1" applyAlignment="1">
      <alignment horizontal="center" vertical="center"/>
    </xf>
    <xf numFmtId="0" fontId="33" fillId="0" borderId="141" xfId="0" applyFont="1" applyBorder="1" applyAlignment="1">
      <alignment horizontal="center" vertical="center"/>
    </xf>
    <xf numFmtId="0" fontId="33" fillId="0" borderId="142" xfId="0" applyFont="1" applyBorder="1" applyAlignment="1">
      <alignment horizontal="center" vertical="center"/>
    </xf>
    <xf numFmtId="0" fontId="20" fillId="8" borderId="7" xfId="0" applyFont="1" applyFill="1" applyBorder="1" applyAlignment="1">
      <alignment horizontal="center" vertical="center"/>
    </xf>
    <xf numFmtId="0" fontId="20" fillId="8" borderId="8" xfId="0" applyFont="1" applyFill="1" applyBorder="1" applyAlignment="1">
      <alignment horizontal="center" vertical="center"/>
    </xf>
    <xf numFmtId="0" fontId="20" fillId="8" borderId="6" xfId="0" applyFont="1" applyFill="1" applyBorder="1" applyAlignment="1">
      <alignment horizontal="left" vertical="center"/>
    </xf>
    <xf numFmtId="0" fontId="20" fillId="8" borderId="12" xfId="0" applyFont="1" applyFill="1" applyBorder="1" applyAlignment="1">
      <alignment horizontal="left" vertical="center"/>
    </xf>
    <xf numFmtId="0" fontId="20" fillId="8" borderId="7" xfId="0" applyFont="1" applyFill="1" applyBorder="1" applyAlignment="1">
      <alignment horizontal="left" vertical="center"/>
    </xf>
    <xf numFmtId="0" fontId="20" fillId="8" borderId="4" xfId="0" applyFont="1" applyFill="1" applyBorder="1" applyAlignment="1">
      <alignment horizontal="left" vertical="center"/>
    </xf>
    <xf numFmtId="0" fontId="20" fillId="8" borderId="27" xfId="0" applyFont="1" applyFill="1" applyBorder="1" applyAlignment="1">
      <alignment horizontal="center" vertical="center"/>
    </xf>
    <xf numFmtId="0" fontId="20" fillId="8" borderId="28" xfId="0" applyFont="1" applyFill="1" applyBorder="1" applyAlignment="1">
      <alignment horizontal="center" vertical="center"/>
    </xf>
    <xf numFmtId="0" fontId="20" fillId="8" borderId="27" xfId="0" applyFont="1" applyFill="1" applyBorder="1" applyAlignment="1">
      <alignment horizontal="center" vertical="center" wrapText="1"/>
    </xf>
    <xf numFmtId="0" fontId="20" fillId="8" borderId="28" xfId="0" applyFont="1" applyFill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8" fillId="0" borderId="70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  <xf numFmtId="0" fontId="8" fillId="0" borderId="75" xfId="0" applyFont="1" applyBorder="1" applyAlignment="1">
      <alignment horizontal="left" vertical="center"/>
    </xf>
    <xf numFmtId="0" fontId="8" fillId="0" borderId="81" xfId="0" applyFont="1" applyBorder="1" applyAlignment="1">
      <alignment horizontal="left" vertical="center"/>
    </xf>
    <xf numFmtId="0" fontId="8" fillId="0" borderId="82" xfId="0" applyFont="1" applyBorder="1" applyAlignment="1">
      <alignment horizontal="left" vertical="center"/>
    </xf>
    <xf numFmtId="0" fontId="8" fillId="0" borderId="83" xfId="0" applyFont="1" applyBorder="1" applyAlignment="1">
      <alignment horizontal="left" vertical="center"/>
    </xf>
    <xf numFmtId="0" fontId="8" fillId="0" borderId="88" xfId="0" applyFont="1" applyBorder="1" applyAlignment="1">
      <alignment horizontal="left" vertical="center"/>
    </xf>
    <xf numFmtId="0" fontId="8" fillId="0" borderId="59" xfId="0" applyFont="1" applyBorder="1" applyAlignment="1">
      <alignment horizontal="left" vertical="center"/>
    </xf>
    <xf numFmtId="0" fontId="8" fillId="0" borderId="89" xfId="0" applyFont="1" applyBorder="1" applyAlignment="1">
      <alignment horizontal="left" vertical="center"/>
    </xf>
    <xf numFmtId="0" fontId="20" fillId="8" borderId="6" xfId="0" applyFont="1" applyFill="1" applyBorder="1" applyAlignment="1">
      <alignment horizontal="center" vertical="center"/>
    </xf>
    <xf numFmtId="0" fontId="20" fillId="8" borderId="12" xfId="0" applyFont="1" applyFill="1" applyBorder="1" applyAlignment="1">
      <alignment horizontal="center" vertical="center"/>
    </xf>
    <xf numFmtId="0" fontId="20" fillId="8" borderId="4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left" vertical="center"/>
    </xf>
    <xf numFmtId="0" fontId="8" fillId="0" borderId="20" xfId="0" applyFont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84" xfId="0" applyFont="1" applyBorder="1" applyAlignment="1">
      <alignment horizontal="left" vertical="center"/>
    </xf>
    <xf numFmtId="0" fontId="8" fillId="0" borderId="85" xfId="0" applyFont="1" applyBorder="1" applyAlignment="1">
      <alignment horizontal="left" vertical="center"/>
    </xf>
    <xf numFmtId="0" fontId="8" fillId="0" borderId="105" xfId="0" applyFont="1" applyBorder="1" applyAlignment="1">
      <alignment horizontal="left" vertical="center"/>
    </xf>
    <xf numFmtId="0" fontId="8" fillId="0" borderId="86" xfId="0" applyFont="1" applyBorder="1" applyAlignment="1">
      <alignment horizontal="left" vertical="center"/>
    </xf>
    <xf numFmtId="0" fontId="8" fillId="0" borderId="79" xfId="0" applyFont="1" applyBorder="1" applyAlignment="1">
      <alignment horizontal="left" vertical="center"/>
    </xf>
    <xf numFmtId="0" fontId="8" fillId="0" borderId="87" xfId="0" applyFont="1" applyBorder="1" applyAlignment="1">
      <alignment horizontal="left" vertical="center"/>
    </xf>
    <xf numFmtId="0" fontId="34" fillId="0" borderId="71" xfId="0" applyFont="1" applyBorder="1" applyAlignment="1">
      <alignment horizontal="left"/>
    </xf>
    <xf numFmtId="0" fontId="34" fillId="0" borderId="80" xfId="0" applyFont="1" applyBorder="1" applyAlignment="1">
      <alignment horizontal="left"/>
    </xf>
    <xf numFmtId="0" fontId="34" fillId="0" borderId="67" xfId="0" applyFont="1" applyBorder="1" applyAlignment="1">
      <alignment horizontal="left"/>
    </xf>
    <xf numFmtId="0" fontId="34" fillId="0" borderId="88" xfId="0" applyFont="1" applyBorder="1" applyAlignment="1">
      <alignment horizontal="left"/>
    </xf>
    <xf numFmtId="0" fontId="34" fillId="0" borderId="59" xfId="0" applyFont="1" applyBorder="1" applyAlignment="1">
      <alignment horizontal="left"/>
    </xf>
    <xf numFmtId="0" fontId="34" fillId="0" borderId="89" xfId="0" applyFont="1" applyBorder="1" applyAlignment="1">
      <alignment horizontal="left"/>
    </xf>
    <xf numFmtId="0" fontId="34" fillId="0" borderId="81" xfId="0" applyFont="1" applyBorder="1" applyAlignment="1">
      <alignment horizontal="left"/>
    </xf>
    <xf numFmtId="0" fontId="34" fillId="0" borderId="82" xfId="0" applyFont="1" applyBorder="1" applyAlignment="1">
      <alignment horizontal="left"/>
    </xf>
    <xf numFmtId="0" fontId="34" fillId="0" borderId="83" xfId="0" applyFont="1" applyBorder="1" applyAlignment="1">
      <alignment horizontal="left"/>
    </xf>
    <xf numFmtId="0" fontId="8" fillId="0" borderId="26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114" xfId="0" applyFont="1" applyBorder="1" applyAlignment="1">
      <alignment horizontal="center" vertical="center"/>
    </xf>
    <xf numFmtId="0" fontId="8" fillId="0" borderId="85" xfId="0" applyFont="1" applyBorder="1" applyAlignment="1">
      <alignment horizontal="center" vertical="center"/>
    </xf>
    <xf numFmtId="0" fontId="20" fillId="8" borderId="108" xfId="0" applyFont="1" applyFill="1" applyBorder="1" applyAlignment="1">
      <alignment horizontal="center" vertical="center" wrapText="1"/>
    </xf>
    <xf numFmtId="0" fontId="20" fillId="8" borderId="109" xfId="0" applyFont="1" applyFill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/>
    </xf>
    <xf numFmtId="0" fontId="39" fillId="37" borderId="40" xfId="0" applyFont="1" applyFill="1" applyBorder="1" applyAlignment="1">
      <alignment horizontal="center" wrapText="1"/>
    </xf>
    <xf numFmtId="0" fontId="39" fillId="37" borderId="107" xfId="0" applyFont="1" applyFill="1" applyBorder="1" applyAlignment="1">
      <alignment horizontal="center" wrapText="1"/>
    </xf>
    <xf numFmtId="0" fontId="20" fillId="8" borderId="2" xfId="0" applyFont="1" applyFill="1" applyBorder="1" applyAlignment="1">
      <alignment horizontal="left" vertical="center"/>
    </xf>
    <xf numFmtId="0" fontId="20" fillId="8" borderId="15" xfId="0" applyFont="1" applyFill="1" applyBorder="1" applyAlignment="1">
      <alignment horizontal="left" vertical="center"/>
    </xf>
    <xf numFmtId="0" fontId="20" fillId="8" borderId="107" xfId="0" applyFont="1" applyFill="1" applyBorder="1" applyAlignment="1">
      <alignment horizontal="center" vertical="center"/>
    </xf>
    <xf numFmtId="0" fontId="20" fillId="8" borderId="43" xfId="0" applyFont="1" applyFill="1" applyBorder="1" applyAlignment="1">
      <alignment horizontal="left" vertical="center"/>
    </xf>
    <xf numFmtId="0" fontId="20" fillId="8" borderId="91" xfId="0" applyFont="1" applyFill="1" applyBorder="1" applyAlignment="1">
      <alignment horizontal="left" vertical="center"/>
    </xf>
    <xf numFmtId="0" fontId="20" fillId="8" borderId="16" xfId="0" applyFont="1" applyFill="1" applyBorder="1" applyAlignment="1">
      <alignment horizontal="center" vertical="center"/>
    </xf>
    <xf numFmtId="0" fontId="20" fillId="8" borderId="13" xfId="0" applyFont="1" applyFill="1" applyBorder="1" applyAlignment="1">
      <alignment horizontal="center" vertical="center"/>
    </xf>
    <xf numFmtId="0" fontId="20" fillId="8" borderId="43" xfId="0" applyFont="1" applyFill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3" xfId="0" applyFont="1" applyBorder="1" applyAlignment="1">
      <alignment horizontal="center"/>
    </xf>
  </cellXfs>
  <cellStyles count="14">
    <cellStyle name="Hypertextový odkaz" xfId="1" builtinId="8"/>
    <cellStyle name="Normální" xfId="0" builtinId="0"/>
    <cellStyle name="Normální 2" xfId="2" xr:uid="{00000000-0005-0000-0000-000002000000}"/>
    <cellStyle name="Normální 3" xfId="3" xr:uid="{00000000-0005-0000-0000-000003000000}"/>
    <cellStyle name="Normální 3 2" xfId="4" xr:uid="{00000000-0005-0000-0000-000004000000}"/>
    <cellStyle name="Normální 3 2 2" xfId="8" xr:uid="{00000000-0005-0000-0000-000005000000}"/>
    <cellStyle name="Normální 3 2 2 2" xfId="13" xr:uid="{13DAC762-3F42-4932-8677-D42814EA39CF}"/>
    <cellStyle name="Normální 3 2 3" xfId="6" xr:uid="{00000000-0005-0000-0000-000006000000}"/>
    <cellStyle name="Normální 3 2 4" xfId="11" xr:uid="{FFDE7A92-6410-4FC1-B551-AE2799B157DE}"/>
    <cellStyle name="Normální 3 3" xfId="7" xr:uid="{00000000-0005-0000-0000-000007000000}"/>
    <cellStyle name="Normální 3 3 2" xfId="12" xr:uid="{E6E70994-C813-4DA8-92EE-03C8A0597A56}"/>
    <cellStyle name="Normální 3 4" xfId="5" xr:uid="{00000000-0005-0000-0000-000008000000}"/>
    <cellStyle name="Normální 3 5" xfId="10" xr:uid="{51F02A22-2AAD-4FE6-B18D-74F882EF1992}"/>
    <cellStyle name="Normální 4" xfId="9" xr:uid="{00000000-0005-0000-0000-000009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1087457</xdr:colOff>
      <xdr:row>25</xdr:row>
      <xdr:rowOff>132379</xdr:rowOff>
    </xdr:from>
    <xdr:to>
      <xdr:col>7</xdr:col>
      <xdr:colOff>1121971</xdr:colOff>
      <xdr:row>37</xdr:row>
      <xdr:rowOff>55954</xdr:rowOff>
    </xdr:to>
    <xdr:pic>
      <xdr:nvPicPr>
        <xdr:cNvPr id="3" name="obrázek 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7457" y="6205967"/>
          <a:ext cx="4673189" cy="20751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214814</xdr:colOff>
      <xdr:row>33</xdr:row>
      <xdr:rowOff>171672</xdr:rowOff>
    </xdr:from>
    <xdr:to>
      <xdr:col>6</xdr:col>
      <xdr:colOff>3363</xdr:colOff>
      <xdr:row>37</xdr:row>
      <xdr:rowOff>56027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 rotWithShape="1">
        <a:blip xmlns:r="http://schemas.openxmlformats.org/officeDocument/2006/relationships" r:embed="rId2"/>
        <a:srcRect l="1834" t="19414" r="69020" b="51282"/>
        <a:stretch/>
      </xdr:blipFill>
      <xdr:spPr bwMode="auto">
        <a:xfrm>
          <a:off x="2814579" y="7679613"/>
          <a:ext cx="976372" cy="61296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namedSheetViews/namedSheetView1.xml><?xml version="1.0" encoding="utf-8"?>
<namedSheetViews xmlns="http://schemas.microsoft.com/office/spreadsheetml/2019/namedsheetviews" xmlns:x="http://schemas.openxmlformats.org/spreadsheetml/2006/main" xmlns:mc="http://schemas.openxmlformats.org/markup-compatibility/2006" xmlns:x14="http://schemas.microsoft.com/office/spreadsheetml/2009/9/main" mc:Ignorable="x14">
  <namedSheetView name="Zobrazení1" id="{84AA99BE-F3E8-4420-9EC7-22C9EAD9A63F}"/>
</namedSheetView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microsoft.com/office/2019/04/relationships/namedSheetView" Target="../namedSheetViews/namedSheetView1.xml"/><Relationship Id="rId5" Type="http://schemas.openxmlformats.org/officeDocument/2006/relationships/printerSettings" Target="../printerSettings/printerSettings5.bin"/><Relationship Id="rId10" Type="http://schemas.openxmlformats.org/officeDocument/2006/relationships/drawing" Target="../drawings/drawing1.xml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5.bin"/><Relationship Id="rId3" Type="http://schemas.openxmlformats.org/officeDocument/2006/relationships/printerSettings" Target="../printerSettings/printerSettings70.bin"/><Relationship Id="rId7" Type="http://schemas.openxmlformats.org/officeDocument/2006/relationships/printerSettings" Target="../printerSettings/printerSettings74.bin"/><Relationship Id="rId2" Type="http://schemas.openxmlformats.org/officeDocument/2006/relationships/printerSettings" Target="../printerSettings/printerSettings69.bin"/><Relationship Id="rId1" Type="http://schemas.openxmlformats.org/officeDocument/2006/relationships/printerSettings" Target="../printerSettings/printerSettings68.bin"/><Relationship Id="rId6" Type="http://schemas.openxmlformats.org/officeDocument/2006/relationships/printerSettings" Target="../printerSettings/printerSettings73.bin"/><Relationship Id="rId5" Type="http://schemas.openxmlformats.org/officeDocument/2006/relationships/printerSettings" Target="../printerSettings/printerSettings72.bin"/><Relationship Id="rId4" Type="http://schemas.openxmlformats.org/officeDocument/2006/relationships/printerSettings" Target="../printerSettings/printerSettings71.bin"/><Relationship Id="rId9" Type="http://schemas.openxmlformats.org/officeDocument/2006/relationships/printerSettings" Target="../printerSettings/printerSettings76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5.bin"/><Relationship Id="rId3" Type="http://schemas.openxmlformats.org/officeDocument/2006/relationships/printerSettings" Target="../printerSettings/printerSettings80.bin"/><Relationship Id="rId7" Type="http://schemas.openxmlformats.org/officeDocument/2006/relationships/printerSettings" Target="../printerSettings/printerSettings84.bin"/><Relationship Id="rId2" Type="http://schemas.openxmlformats.org/officeDocument/2006/relationships/printerSettings" Target="../printerSettings/printerSettings79.bin"/><Relationship Id="rId1" Type="http://schemas.openxmlformats.org/officeDocument/2006/relationships/printerSettings" Target="../printerSettings/printerSettings78.bin"/><Relationship Id="rId6" Type="http://schemas.openxmlformats.org/officeDocument/2006/relationships/printerSettings" Target="../printerSettings/printerSettings83.bin"/><Relationship Id="rId5" Type="http://schemas.openxmlformats.org/officeDocument/2006/relationships/printerSettings" Target="../printerSettings/printerSettings82.bin"/><Relationship Id="rId4" Type="http://schemas.openxmlformats.org/officeDocument/2006/relationships/printerSettings" Target="../printerSettings/printerSettings81.bin"/><Relationship Id="rId9" Type="http://schemas.openxmlformats.org/officeDocument/2006/relationships/printerSettings" Target="../printerSettings/printerSettings86.bin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94.bin"/><Relationship Id="rId3" Type="http://schemas.openxmlformats.org/officeDocument/2006/relationships/printerSettings" Target="../printerSettings/printerSettings89.bin"/><Relationship Id="rId7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88.bin"/><Relationship Id="rId1" Type="http://schemas.openxmlformats.org/officeDocument/2006/relationships/printerSettings" Target="../printerSettings/printerSettings87.bin"/><Relationship Id="rId6" Type="http://schemas.openxmlformats.org/officeDocument/2006/relationships/printerSettings" Target="../printerSettings/printerSettings92.bin"/><Relationship Id="rId5" Type="http://schemas.openxmlformats.org/officeDocument/2006/relationships/printerSettings" Target="../printerSettings/printerSettings91.bin"/><Relationship Id="rId4" Type="http://schemas.openxmlformats.org/officeDocument/2006/relationships/printerSettings" Target="../printerSettings/printerSettings90.bin"/><Relationship Id="rId9" Type="http://schemas.openxmlformats.org/officeDocument/2006/relationships/printerSettings" Target="../printerSettings/printerSettings95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7.bin"/><Relationship Id="rId13" Type="http://schemas.openxmlformats.org/officeDocument/2006/relationships/hyperlink" Target="https://standards.buildingsmart.org/IFC/RELEASE/IFC4/ADD2_TC1/HTML/schema/ifcmeasureresource/lexical/ifcpositivelengthmeasure.htm" TargetMode="External"/><Relationship Id="rId3" Type="http://schemas.openxmlformats.org/officeDocument/2006/relationships/printerSettings" Target="../printerSettings/printerSettings12.bin"/><Relationship Id="rId7" Type="http://schemas.openxmlformats.org/officeDocument/2006/relationships/printerSettings" Target="../printerSettings/printerSettings16.bin"/><Relationship Id="rId12" Type="http://schemas.openxmlformats.org/officeDocument/2006/relationships/hyperlink" Target="https://standards.buildingsmart.org/IFC/RELEASE/IFC4/ADD2_TC1/HTML/schema/ifcmeasureresource/lexical/ifccountmeasure.htm" TargetMode="External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6" Type="http://schemas.openxmlformats.org/officeDocument/2006/relationships/printerSettings" Target="../printerSettings/printerSettings15.bin"/><Relationship Id="rId11" Type="http://schemas.openxmlformats.org/officeDocument/2006/relationships/hyperlink" Target="https://standards.buildingsmart.org/IFC/RELEASE/IFC4/ADD2_TC1/HTML/schema/ifcmeasureresource/lexical/ifcvolumemeasure.htm" TargetMode="External"/><Relationship Id="rId5" Type="http://schemas.openxmlformats.org/officeDocument/2006/relationships/printerSettings" Target="../printerSettings/printerSettings14.bin"/><Relationship Id="rId10" Type="http://schemas.openxmlformats.org/officeDocument/2006/relationships/hyperlink" Target="https://standards.buildingsmart.org/IFC/RELEASE/IFC4/ADD2_TC1/HTML/schema/ifcmeasureresource/lexical/ifcareameasure.htm" TargetMode="External"/><Relationship Id="rId4" Type="http://schemas.openxmlformats.org/officeDocument/2006/relationships/printerSettings" Target="../printerSettings/printerSettings13.bin"/><Relationship Id="rId9" Type="http://schemas.openxmlformats.org/officeDocument/2006/relationships/hyperlink" Target="https://standards.buildingsmart.org/IFC/RELEASE/IFC4/ADD2_TC1/HTML/schema/ifcmeasureresource/lexical/ifcpositivelengthmeasure.htm" TargetMode="External"/><Relationship Id="rId14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Relationship Id="rId9" Type="http://schemas.openxmlformats.org/officeDocument/2006/relationships/printerSettings" Target="../printerSettings/printerSettings31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9.bin"/><Relationship Id="rId3" Type="http://schemas.openxmlformats.org/officeDocument/2006/relationships/printerSettings" Target="../printerSettings/printerSettings34.bin"/><Relationship Id="rId7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3.bin"/><Relationship Id="rId1" Type="http://schemas.openxmlformats.org/officeDocument/2006/relationships/printerSettings" Target="../printerSettings/printerSettings32.bin"/><Relationship Id="rId6" Type="http://schemas.openxmlformats.org/officeDocument/2006/relationships/printerSettings" Target="../printerSettings/printerSettings37.bin"/><Relationship Id="rId5" Type="http://schemas.openxmlformats.org/officeDocument/2006/relationships/printerSettings" Target="../printerSettings/printerSettings36.bin"/><Relationship Id="rId4" Type="http://schemas.openxmlformats.org/officeDocument/2006/relationships/printerSettings" Target="../printerSettings/printerSettings35.bin"/><Relationship Id="rId9" Type="http://schemas.openxmlformats.org/officeDocument/2006/relationships/printerSettings" Target="../printerSettings/printerSettings40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8.bin"/><Relationship Id="rId3" Type="http://schemas.openxmlformats.org/officeDocument/2006/relationships/printerSettings" Target="../printerSettings/printerSettings43.bin"/><Relationship Id="rId7" Type="http://schemas.openxmlformats.org/officeDocument/2006/relationships/printerSettings" Target="../printerSettings/printerSettings47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Relationship Id="rId9" Type="http://schemas.openxmlformats.org/officeDocument/2006/relationships/printerSettings" Target="../printerSettings/printerSettings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7.bin"/><Relationship Id="rId3" Type="http://schemas.openxmlformats.org/officeDocument/2006/relationships/printerSettings" Target="../printerSettings/printerSettings52.bin"/><Relationship Id="rId7" Type="http://schemas.openxmlformats.org/officeDocument/2006/relationships/printerSettings" Target="../printerSettings/printerSettings56.bin"/><Relationship Id="rId2" Type="http://schemas.openxmlformats.org/officeDocument/2006/relationships/printerSettings" Target="../printerSettings/printerSettings51.bin"/><Relationship Id="rId1" Type="http://schemas.openxmlformats.org/officeDocument/2006/relationships/printerSettings" Target="../printerSettings/printerSettings50.bin"/><Relationship Id="rId6" Type="http://schemas.openxmlformats.org/officeDocument/2006/relationships/printerSettings" Target="../printerSettings/printerSettings55.bin"/><Relationship Id="rId5" Type="http://schemas.openxmlformats.org/officeDocument/2006/relationships/printerSettings" Target="../printerSettings/printerSettings54.bin"/><Relationship Id="rId4" Type="http://schemas.openxmlformats.org/officeDocument/2006/relationships/printerSettings" Target="../printerSettings/printerSettings53.bin"/><Relationship Id="rId9" Type="http://schemas.openxmlformats.org/officeDocument/2006/relationships/printerSettings" Target="../printerSettings/printerSettings58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6.bin"/><Relationship Id="rId3" Type="http://schemas.openxmlformats.org/officeDocument/2006/relationships/printerSettings" Target="../printerSettings/printerSettings61.bin"/><Relationship Id="rId7" Type="http://schemas.openxmlformats.org/officeDocument/2006/relationships/printerSettings" Target="../printerSettings/printerSettings65.bin"/><Relationship Id="rId2" Type="http://schemas.openxmlformats.org/officeDocument/2006/relationships/printerSettings" Target="../printerSettings/printerSettings60.bin"/><Relationship Id="rId1" Type="http://schemas.openxmlformats.org/officeDocument/2006/relationships/printerSettings" Target="../printerSettings/printerSettings59.bin"/><Relationship Id="rId6" Type="http://schemas.openxmlformats.org/officeDocument/2006/relationships/printerSettings" Target="../printerSettings/printerSettings64.bin"/><Relationship Id="rId5" Type="http://schemas.openxmlformats.org/officeDocument/2006/relationships/printerSettings" Target="../printerSettings/printerSettings63.bin"/><Relationship Id="rId4" Type="http://schemas.openxmlformats.org/officeDocument/2006/relationships/printerSettings" Target="../printerSettings/printerSettings62.bin"/><Relationship Id="rId9" Type="http://schemas.openxmlformats.org/officeDocument/2006/relationships/printerSettings" Target="../printerSettings/printerSettings6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pageSetUpPr fitToPage="1"/>
  </sheetPr>
  <dimension ref="A1:L40"/>
  <sheetViews>
    <sheetView showGridLines="0" tabSelected="1" zoomScale="70" zoomScaleNormal="70" zoomScaleSheetLayoutView="55" workbookViewId="0"/>
  </sheetViews>
  <sheetFormatPr defaultColWidth="8.5546875" defaultRowHeight="14.4" x14ac:dyDescent="0.3"/>
  <cols>
    <col min="1" max="1" width="11.6640625" style="661" customWidth="1"/>
    <col min="2" max="7" width="8.5546875" style="661"/>
    <col min="8" max="8" width="30" style="661" customWidth="1"/>
    <col min="9" max="16384" width="8.5546875" style="661"/>
  </cols>
  <sheetData>
    <row r="1" spans="1:9" x14ac:dyDescent="0.3">
      <c r="A1" s="663" t="s">
        <v>0</v>
      </c>
      <c r="B1" s="664"/>
      <c r="C1" s="664"/>
      <c r="D1" s="664"/>
      <c r="E1" s="664"/>
      <c r="F1" s="664"/>
      <c r="G1" s="664"/>
      <c r="H1" s="664"/>
      <c r="I1" s="665"/>
    </row>
    <row r="2" spans="1:9" x14ac:dyDescent="0.3">
      <c r="A2" s="666"/>
      <c r="B2" s="667"/>
      <c r="C2" s="667"/>
      <c r="D2" s="667"/>
      <c r="E2" s="667"/>
      <c r="F2" s="667"/>
      <c r="G2" s="667"/>
      <c r="H2" s="667"/>
      <c r="I2" s="668"/>
    </row>
    <row r="3" spans="1:9" ht="36.6" x14ac:dyDescent="0.3">
      <c r="A3" s="669"/>
      <c r="B3" s="684" t="s">
        <v>1</v>
      </c>
      <c r="C3" s="684"/>
      <c r="D3" s="684"/>
      <c r="E3" s="684"/>
      <c r="F3" s="684"/>
      <c r="G3" s="684"/>
      <c r="H3" s="684"/>
      <c r="I3" s="668"/>
    </row>
    <row r="4" spans="1:9" x14ac:dyDescent="0.3">
      <c r="A4" s="669"/>
      <c r="B4" s="667"/>
      <c r="C4" s="667"/>
      <c r="D4" s="667"/>
      <c r="E4" s="667"/>
      <c r="F4" s="667"/>
      <c r="G4" s="667"/>
      <c r="H4" s="667"/>
      <c r="I4" s="668"/>
    </row>
    <row r="5" spans="1:9" ht="36.6" customHeight="1" x14ac:dyDescent="0.3">
      <c r="A5" s="669"/>
      <c r="B5" s="684" t="s">
        <v>2</v>
      </c>
      <c r="C5" s="684"/>
      <c r="D5" s="684"/>
      <c r="E5" s="684"/>
      <c r="F5" s="684"/>
      <c r="G5" s="684"/>
      <c r="H5" s="684"/>
      <c r="I5" s="668"/>
    </row>
    <row r="6" spans="1:9" ht="14.1" customHeight="1" x14ac:dyDescent="0.3">
      <c r="A6" s="669"/>
      <c r="B6" s="670"/>
      <c r="C6" s="670"/>
      <c r="D6" s="670"/>
      <c r="E6" s="670"/>
      <c r="F6" s="670"/>
      <c r="G6" s="670"/>
      <c r="H6" s="670"/>
      <c r="I6" s="668"/>
    </row>
    <row r="7" spans="1:9" ht="36.6" customHeight="1" x14ac:dyDescent="0.3">
      <c r="A7" s="669"/>
      <c r="B7" s="684" t="s">
        <v>3</v>
      </c>
      <c r="C7" s="684"/>
      <c r="D7" s="684"/>
      <c r="E7" s="684"/>
      <c r="F7" s="684"/>
      <c r="G7" s="684"/>
      <c r="H7" s="684"/>
      <c r="I7" s="668"/>
    </row>
    <row r="8" spans="1:9" x14ac:dyDescent="0.3">
      <c r="A8" s="669"/>
      <c r="B8" s="667"/>
      <c r="C8" s="667"/>
      <c r="D8" s="667"/>
      <c r="E8" s="667"/>
      <c r="F8" s="667"/>
      <c r="G8" s="667"/>
      <c r="H8" s="667"/>
      <c r="I8" s="668"/>
    </row>
    <row r="9" spans="1:9" ht="36.6" x14ac:dyDescent="0.3">
      <c r="A9" s="669"/>
      <c r="B9" s="684" t="s">
        <v>4</v>
      </c>
      <c r="C9" s="684"/>
      <c r="D9" s="684"/>
      <c r="E9" s="684"/>
      <c r="F9" s="684"/>
      <c r="G9" s="684"/>
      <c r="H9" s="684"/>
      <c r="I9" s="668"/>
    </row>
    <row r="10" spans="1:9" ht="36.6" x14ac:dyDescent="0.3">
      <c r="A10" s="669"/>
      <c r="B10" s="670"/>
      <c r="C10" s="670"/>
      <c r="D10" s="670"/>
      <c r="E10" s="670"/>
      <c r="F10" s="670"/>
      <c r="G10" s="670"/>
      <c r="H10" s="670"/>
      <c r="I10" s="668"/>
    </row>
    <row r="11" spans="1:9" x14ac:dyDescent="0.3">
      <c r="A11" s="669"/>
      <c r="B11" s="667"/>
      <c r="C11" s="667"/>
      <c r="D11" s="667"/>
      <c r="E11" s="667"/>
      <c r="F11" s="667"/>
      <c r="G11" s="667"/>
      <c r="H11" s="667"/>
      <c r="I11" s="668"/>
    </row>
    <row r="12" spans="1:9" ht="15" x14ac:dyDescent="0.3">
      <c r="A12" s="671"/>
      <c r="B12" s="672"/>
      <c r="C12" s="672"/>
      <c r="D12" s="672"/>
      <c r="E12" s="672"/>
      <c r="F12" s="672"/>
      <c r="G12" s="672"/>
      <c r="H12" s="673" t="s">
        <v>5</v>
      </c>
      <c r="I12" s="668"/>
    </row>
    <row r="13" spans="1:9" ht="15" x14ac:dyDescent="0.3">
      <c r="A13" s="671"/>
      <c r="B13" s="672"/>
      <c r="C13" s="672"/>
      <c r="D13" s="672"/>
      <c r="E13" s="672"/>
      <c r="F13" s="672"/>
      <c r="G13" s="672"/>
      <c r="H13" s="674" t="s">
        <v>6</v>
      </c>
      <c r="I13" s="668"/>
    </row>
    <row r="14" spans="1:9" ht="15" x14ac:dyDescent="0.3">
      <c r="A14" s="671"/>
      <c r="B14" s="672"/>
      <c r="C14" s="672"/>
      <c r="D14" s="672"/>
      <c r="E14" s="672"/>
      <c r="F14" s="672"/>
      <c r="G14" s="672"/>
      <c r="H14" s="673" t="s">
        <v>7</v>
      </c>
      <c r="I14" s="668"/>
    </row>
    <row r="15" spans="1:9" ht="15" x14ac:dyDescent="0.3">
      <c r="A15" s="671"/>
      <c r="B15" s="672"/>
      <c r="C15" s="672"/>
      <c r="D15" s="672"/>
      <c r="E15" s="672"/>
      <c r="F15" s="672"/>
      <c r="G15" s="672"/>
      <c r="H15" s="675" t="s">
        <v>8</v>
      </c>
      <c r="I15" s="668"/>
    </row>
    <row r="16" spans="1:9" ht="15" x14ac:dyDescent="0.3">
      <c r="A16" s="671"/>
      <c r="B16" s="672"/>
      <c r="C16" s="672"/>
      <c r="D16" s="672"/>
      <c r="E16" s="672"/>
      <c r="F16" s="672"/>
      <c r="G16" s="672"/>
      <c r="H16" s="673"/>
      <c r="I16" s="668"/>
    </row>
    <row r="17" spans="1:12" ht="14.7" customHeight="1" x14ac:dyDescent="0.3">
      <c r="A17" s="682" t="s">
        <v>9</v>
      </c>
      <c r="B17" s="683"/>
      <c r="C17" s="683"/>
      <c r="D17" s="683"/>
      <c r="E17" s="683"/>
      <c r="F17" s="683"/>
      <c r="G17" s="683"/>
      <c r="H17" s="683"/>
      <c r="I17" s="668"/>
      <c r="L17" s="662"/>
    </row>
    <row r="18" spans="1:12" x14ac:dyDescent="0.3">
      <c r="A18" s="682"/>
      <c r="B18" s="683"/>
      <c r="C18" s="683"/>
      <c r="D18" s="683"/>
      <c r="E18" s="683"/>
      <c r="F18" s="683"/>
      <c r="G18" s="683"/>
      <c r="H18" s="683"/>
      <c r="I18" s="668"/>
    </row>
    <row r="19" spans="1:12" ht="25.95" customHeight="1" x14ac:dyDescent="0.3">
      <c r="A19" s="682"/>
      <c r="B19" s="683"/>
      <c r="C19" s="683"/>
      <c r="D19" s="683"/>
      <c r="E19" s="683"/>
      <c r="F19" s="683"/>
      <c r="G19" s="683"/>
      <c r="H19" s="683"/>
      <c r="I19" s="668"/>
    </row>
    <row r="20" spans="1:12" ht="15" x14ac:dyDescent="0.3">
      <c r="A20" s="671"/>
      <c r="B20" s="672"/>
      <c r="C20" s="672"/>
      <c r="D20" s="672"/>
      <c r="E20" s="672"/>
      <c r="F20" s="672"/>
      <c r="G20" s="672"/>
      <c r="H20" s="673" t="s">
        <v>10</v>
      </c>
      <c r="I20" s="668"/>
    </row>
    <row r="21" spans="1:12" ht="15" x14ac:dyDescent="0.3">
      <c r="A21" s="671"/>
      <c r="B21" s="672"/>
      <c r="C21" s="672"/>
      <c r="D21" s="672"/>
      <c r="E21" s="672"/>
      <c r="F21" s="672"/>
      <c r="G21" s="672"/>
      <c r="H21" s="673" t="s">
        <v>11</v>
      </c>
      <c r="I21" s="668"/>
    </row>
    <row r="22" spans="1:12" ht="15" x14ac:dyDescent="0.3">
      <c r="A22" s="671"/>
      <c r="B22" s="672"/>
      <c r="C22" s="672"/>
      <c r="D22" s="672"/>
      <c r="E22" s="672"/>
      <c r="F22" s="672"/>
      <c r="G22" s="672"/>
      <c r="H22" s="673" t="s">
        <v>12</v>
      </c>
      <c r="I22" s="668"/>
    </row>
    <row r="23" spans="1:12" ht="15" x14ac:dyDescent="0.3">
      <c r="A23" s="671"/>
      <c r="B23" s="672"/>
      <c r="C23" s="672"/>
      <c r="D23" s="672"/>
      <c r="E23" s="672"/>
      <c r="F23" s="672"/>
      <c r="G23" s="672"/>
      <c r="H23" s="673" t="s">
        <v>13</v>
      </c>
      <c r="I23" s="668"/>
    </row>
    <row r="24" spans="1:12" ht="15" x14ac:dyDescent="0.3">
      <c r="A24" s="671"/>
      <c r="B24" s="672"/>
      <c r="C24" s="672"/>
      <c r="D24" s="672"/>
      <c r="E24" s="672"/>
      <c r="F24" s="672"/>
      <c r="G24" s="672"/>
      <c r="H24" s="673" t="s">
        <v>14</v>
      </c>
      <c r="I24" s="668"/>
    </row>
    <row r="25" spans="1:12" ht="15" x14ac:dyDescent="0.3">
      <c r="A25" s="671"/>
      <c r="B25" s="672"/>
      <c r="C25" s="672"/>
      <c r="D25" s="672"/>
      <c r="E25" s="672"/>
      <c r="F25" s="672"/>
      <c r="G25" s="672"/>
      <c r="H25" s="673" t="s">
        <v>15</v>
      </c>
      <c r="I25" s="668"/>
    </row>
    <row r="26" spans="1:12" x14ac:dyDescent="0.3">
      <c r="A26" s="669"/>
      <c r="B26" s="667"/>
      <c r="C26" s="667"/>
      <c r="D26" s="667"/>
      <c r="E26" s="667"/>
      <c r="F26" s="667"/>
      <c r="G26" s="667"/>
      <c r="H26" s="676"/>
      <c r="I26" s="668"/>
    </row>
    <row r="27" spans="1:12" x14ac:dyDescent="0.3">
      <c r="A27" s="669"/>
      <c r="B27" s="667"/>
      <c r="C27" s="667"/>
      <c r="D27" s="667"/>
      <c r="E27" s="667"/>
      <c r="F27" s="667"/>
      <c r="G27" s="667"/>
      <c r="H27" s="667"/>
      <c r="I27" s="668"/>
    </row>
    <row r="28" spans="1:12" x14ac:dyDescent="0.3">
      <c r="A28" s="669"/>
      <c r="B28" s="667"/>
      <c r="C28" s="667"/>
      <c r="D28" s="667"/>
      <c r="E28" s="667"/>
      <c r="F28" s="667"/>
      <c r="G28" s="667"/>
      <c r="H28" s="667"/>
      <c r="I28" s="668"/>
    </row>
    <row r="29" spans="1:12" x14ac:dyDescent="0.3">
      <c r="A29" s="669"/>
      <c r="B29" s="667"/>
      <c r="C29" s="667"/>
      <c r="D29" s="667"/>
      <c r="E29" s="667"/>
      <c r="F29" s="667"/>
      <c r="G29" s="667"/>
      <c r="H29" s="667"/>
      <c r="I29" s="668"/>
    </row>
    <row r="30" spans="1:12" x14ac:dyDescent="0.3">
      <c r="A30" s="669"/>
      <c r="B30" s="667"/>
      <c r="C30" s="667"/>
      <c r="D30" s="667"/>
      <c r="E30" s="667"/>
      <c r="F30" s="667"/>
      <c r="G30" s="667"/>
      <c r="H30" s="667"/>
      <c r="I30" s="668"/>
    </row>
    <row r="31" spans="1:12" x14ac:dyDescent="0.3">
      <c r="A31" s="669"/>
      <c r="B31" s="667"/>
      <c r="C31" s="667"/>
      <c r="D31" s="667"/>
      <c r="E31" s="667"/>
      <c r="F31" s="667"/>
      <c r="G31" s="667"/>
      <c r="H31" s="667"/>
      <c r="I31" s="668"/>
    </row>
    <row r="32" spans="1:12" x14ac:dyDescent="0.3">
      <c r="A32" s="669"/>
      <c r="B32" s="667"/>
      <c r="C32" s="667"/>
      <c r="D32" s="667"/>
      <c r="E32" s="667"/>
      <c r="F32" s="667"/>
      <c r="G32" s="667"/>
      <c r="H32" s="667"/>
      <c r="I32" s="668"/>
    </row>
    <row r="33" spans="1:9" x14ac:dyDescent="0.3">
      <c r="A33" s="669"/>
      <c r="B33" s="667"/>
      <c r="C33" s="667"/>
      <c r="D33" s="667"/>
      <c r="E33" s="667"/>
      <c r="F33" s="667"/>
      <c r="G33" s="667"/>
      <c r="H33" s="667"/>
      <c r="I33" s="668"/>
    </row>
    <row r="34" spans="1:9" x14ac:dyDescent="0.3">
      <c r="A34" s="669"/>
      <c r="B34" s="667"/>
      <c r="C34" s="667"/>
      <c r="D34" s="667"/>
      <c r="E34" s="667"/>
      <c r="F34" s="667"/>
      <c r="G34" s="667"/>
      <c r="H34" s="667"/>
      <c r="I34" s="668"/>
    </row>
    <row r="35" spans="1:9" x14ac:dyDescent="0.3">
      <c r="A35" s="669"/>
      <c r="B35" s="667"/>
      <c r="C35" s="667"/>
      <c r="D35" s="667"/>
      <c r="E35" s="667"/>
      <c r="F35" s="667"/>
      <c r="G35" s="667"/>
      <c r="H35" s="667"/>
      <c r="I35" s="668"/>
    </row>
    <row r="36" spans="1:9" x14ac:dyDescent="0.3">
      <c r="A36" s="669"/>
      <c r="B36" s="667"/>
      <c r="C36" s="667"/>
      <c r="D36" s="667"/>
      <c r="E36" s="667"/>
      <c r="F36" s="667"/>
      <c r="G36" s="667"/>
      <c r="H36" s="667"/>
      <c r="I36" s="668"/>
    </row>
    <row r="37" spans="1:9" x14ac:dyDescent="0.3">
      <c r="A37" s="669"/>
      <c r="B37" s="667"/>
      <c r="C37" s="667"/>
      <c r="D37" s="667"/>
      <c r="E37" s="667"/>
      <c r="F37" s="667"/>
      <c r="G37" s="667"/>
      <c r="H37" s="667"/>
      <c r="I37" s="668"/>
    </row>
    <row r="38" spans="1:9" x14ac:dyDescent="0.3">
      <c r="A38" s="669"/>
      <c r="B38" s="667"/>
      <c r="C38" s="667"/>
      <c r="D38" s="667"/>
      <c r="E38" s="667"/>
      <c r="F38" s="667"/>
      <c r="G38" s="667"/>
      <c r="H38" s="667"/>
      <c r="I38" s="668"/>
    </row>
    <row r="39" spans="1:9" ht="15.6" x14ac:dyDescent="0.3">
      <c r="A39" s="677" t="s">
        <v>16</v>
      </c>
      <c r="B39" s="667"/>
      <c r="C39" s="667"/>
      <c r="D39" s="667"/>
      <c r="E39" s="667"/>
      <c r="F39" s="667"/>
      <c r="G39" s="667"/>
      <c r="H39" s="667"/>
      <c r="I39" s="668"/>
    </row>
    <row r="40" spans="1:9" ht="16.2" thickBot="1" x14ac:dyDescent="0.35">
      <c r="A40" s="678" t="s">
        <v>969</v>
      </c>
      <c r="B40" s="679"/>
      <c r="C40" s="679"/>
      <c r="D40" s="679"/>
      <c r="E40" s="679"/>
      <c r="F40" s="679"/>
      <c r="G40" s="679"/>
      <c r="H40" s="680" t="s">
        <v>17</v>
      </c>
      <c r="I40" s="681"/>
    </row>
  </sheetData>
  <customSheetViews>
    <customSheetView guid="{0B982376-3B27-4F96-BAB5-0BEABC449695}" scale="85" showPageBreaks="1" showGridLines="0" fitToPage="1" printArea="1" view="pageBreakPreview" topLeftCell="A7">
      <selection activeCell="I23" sqref="I23"/>
      <pageMargins left="0" right="0" top="0" bottom="0" header="0" footer="0"/>
      <pageSetup paperSize="9" fitToHeight="0" orientation="portrait" r:id="rId1"/>
    </customSheetView>
    <customSheetView guid="{00561EA5-3DD2-4503-8B25-07450EBB6906}" scale="85" showPageBreaks="1" showGridLines="0" fitToPage="1" printArea="1" view="pageBreakPreview">
      <selection activeCell="K35" sqref="K35"/>
      <pageMargins left="0" right="0" top="0" bottom="0" header="0" footer="0"/>
      <pageSetup paperSize="9" orientation="portrait" r:id="rId2"/>
    </customSheetView>
    <customSheetView guid="{0C86C7F8-57F7-404D-86E0-342A7907E28D}" scale="85" showPageBreaks="1" showGridLines="0" fitToPage="1" printArea="1" view="pageBreakPreview" topLeftCell="A7">
      <selection activeCell="I23" sqref="I23"/>
      <pageMargins left="0" right="0" top="0" bottom="0" header="0" footer="0"/>
      <pageSetup paperSize="9" fitToHeight="0" orientation="portrait" r:id="rId3"/>
    </customSheetView>
    <customSheetView guid="{61E27717-2BF5-45F7-9E5B-A95857D7D2C0}" scale="85" showPageBreaks="1" showGridLines="0" fitToPage="1" printArea="1" view="pageBreakPreview">
      <selection activeCell="L35" sqref="L35"/>
      <pageMargins left="0" right="0" top="0" bottom="0" header="0" footer="0"/>
      <pageSetup paperSize="9" fitToHeight="0" orientation="portrait" r:id="rId4"/>
      <headerFooter scaleWithDoc="0" alignWithMargins="0">
        <oddFooter>&amp;R&amp;P/&amp;N</oddFooter>
      </headerFooter>
    </customSheetView>
    <customSheetView guid="{07C986F7-8BB9-4902-B7A3-F84A11CBEFB5}" scale="85" showPageBreaks="1" showGridLines="0" fitToPage="1" printArea="1" view="pageBreakPreview">
      <selection activeCell="N14" sqref="N14"/>
      <pageMargins left="0" right="0" top="0" bottom="0" header="0" footer="0"/>
      <pageSetup paperSize="9" fitToHeight="0" orientation="portrait" r:id="rId5"/>
    </customSheetView>
    <customSheetView guid="{78ADCE02-4160-4D50-8D3E-D417AAEEB812}" scale="85" showPageBreaks="1" showGridLines="0" fitToPage="1" printArea="1" view="pageBreakPreview">
      <selection activeCell="N14" sqref="N14"/>
      <pageMargins left="0" right="0" top="0" bottom="0" header="0" footer="0"/>
      <pageSetup paperSize="9" fitToHeight="0" orientation="portrait" r:id="rId6"/>
    </customSheetView>
    <customSheetView guid="{A1EC23F7-DCEE-4EEF-9544-C148F7F5160B}" scale="85" showPageBreaks="1" showGridLines="0" fitToPage="1" printArea="1" view="pageBreakPreview" topLeftCell="A7">
      <selection activeCell="I23" sqref="I23"/>
      <pageMargins left="0" right="0" top="0" bottom="0" header="0" footer="0"/>
      <pageSetup paperSize="9" fitToHeight="0" orientation="portrait" r:id="rId7"/>
    </customSheetView>
    <customSheetView guid="{840802B4-1F6F-44C6-9764-1F39D94EBBA6}" scale="85" showPageBreaks="1" showGridLines="0" fitToPage="1" printArea="1" view="pageBreakPreview">
      <selection activeCell="N14" sqref="N14"/>
      <pageMargins left="0" right="0" top="0" bottom="0" header="0" footer="0"/>
      <pageSetup paperSize="9" fitToHeight="0" orientation="portrait" r:id="rId8"/>
    </customSheetView>
  </customSheetViews>
  <mergeCells count="5">
    <mergeCell ref="A17:H19"/>
    <mergeCell ref="B3:H3"/>
    <mergeCell ref="B5:H5"/>
    <mergeCell ref="B7:H7"/>
    <mergeCell ref="B9:H9"/>
  </mergeCells>
  <pageMargins left="0.7" right="0.7" top="0.78740157499999996" bottom="0.78740157499999996" header="0.3" footer="0.3"/>
  <pageSetup paperSize="9" scale="96" fitToHeight="0" orientation="portrait" r:id="rId9"/>
  <drawing r:id="rId1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List11">
    <tabColor rgb="FF92D050"/>
    <pageSetUpPr fitToPage="1"/>
  </sheetPr>
  <dimension ref="A1:T58"/>
  <sheetViews>
    <sheetView showGridLines="0" view="pageBreakPreview" zoomScale="70" zoomScaleNormal="75" zoomScaleSheetLayoutView="70" workbookViewId="0">
      <selection activeCell="F42" sqref="F42"/>
    </sheetView>
  </sheetViews>
  <sheetFormatPr defaultColWidth="9.44140625" defaultRowHeight="13.8" x14ac:dyDescent="0.3"/>
  <cols>
    <col min="1" max="1" width="25.5546875" style="2" customWidth="1"/>
    <col min="2" max="5" width="5" style="2" customWidth="1"/>
    <col min="6" max="6" width="28.5546875" style="1" customWidth="1"/>
    <col min="7" max="10" width="5.5546875" style="2" customWidth="1"/>
    <col min="11" max="11" width="6.44140625" style="2" customWidth="1"/>
    <col min="12" max="12" width="5.5546875" style="2" customWidth="1"/>
    <col min="13" max="13" width="30.5546875" style="2" customWidth="1"/>
    <col min="14" max="16" width="13.44140625" style="2" customWidth="1"/>
    <col min="17" max="20" width="9.5546875" style="2" customWidth="1"/>
    <col min="21" max="16384" width="9.44140625" style="2"/>
  </cols>
  <sheetData>
    <row r="1" spans="1:20" ht="14.4" thickBot="1" x14ac:dyDescent="0.35">
      <c r="A1" s="6" t="str">
        <f ca="1">MID(CELL("filename",A1),FIND("]",CELL("filename",A1))+1,LEN(CELL("filename",A1))-FIND("]",CELL("filename",A1)))</f>
        <v>600 Podzemní objekty</v>
      </c>
      <c r="B1" s="6"/>
      <c r="C1" s="6"/>
      <c r="D1" s="6"/>
      <c r="E1" s="6"/>
    </row>
    <row r="2" spans="1:20" ht="15" customHeight="1" x14ac:dyDescent="0.3">
      <c r="A2" s="720" t="s">
        <v>365</v>
      </c>
      <c r="B2" s="696" t="s">
        <v>25</v>
      </c>
      <c r="C2" s="696" t="s">
        <v>26</v>
      </c>
      <c r="D2" s="696" t="s">
        <v>27</v>
      </c>
      <c r="E2" s="696" t="s">
        <v>28</v>
      </c>
      <c r="F2" s="696" t="s">
        <v>417</v>
      </c>
      <c r="G2" s="696" t="s">
        <v>418</v>
      </c>
      <c r="H2" s="696"/>
      <c r="I2" s="696"/>
      <c r="J2" s="696"/>
      <c r="K2" s="696"/>
      <c r="L2" s="696"/>
      <c r="M2" s="696"/>
      <c r="N2" s="529"/>
      <c r="O2" s="688" t="s">
        <v>342</v>
      </c>
      <c r="P2" s="688"/>
      <c r="Q2" s="685" t="s">
        <v>364</v>
      </c>
      <c r="R2" s="686"/>
      <c r="S2" s="686"/>
      <c r="T2" s="687"/>
    </row>
    <row r="3" spans="1:20" ht="26.25" customHeight="1" thickBot="1" x14ac:dyDescent="0.35">
      <c r="A3" s="721"/>
      <c r="B3" s="722"/>
      <c r="C3" s="722"/>
      <c r="D3" s="722"/>
      <c r="E3" s="722"/>
      <c r="F3" s="722"/>
      <c r="G3" s="72" t="s">
        <v>367</v>
      </c>
      <c r="H3" s="73" t="s">
        <v>368</v>
      </c>
      <c r="I3" s="74" t="s">
        <v>369</v>
      </c>
      <c r="J3" s="82" t="s">
        <v>370</v>
      </c>
      <c r="K3" s="76" t="s">
        <v>371</v>
      </c>
      <c r="L3" s="77" t="s">
        <v>372</v>
      </c>
      <c r="M3" s="532" t="s">
        <v>373</v>
      </c>
      <c r="N3" s="530" t="s">
        <v>363</v>
      </c>
      <c r="O3" s="530" t="s">
        <v>374</v>
      </c>
      <c r="P3" s="530" t="s">
        <v>375</v>
      </c>
      <c r="Q3" s="532" t="s">
        <v>25</v>
      </c>
      <c r="R3" s="532" t="s">
        <v>26</v>
      </c>
      <c r="S3" s="532" t="s">
        <v>27</v>
      </c>
      <c r="T3" s="290" t="s">
        <v>28</v>
      </c>
    </row>
    <row r="4" spans="1:20" ht="14.1" customHeight="1" x14ac:dyDescent="0.3">
      <c r="A4" s="296" t="s">
        <v>625</v>
      </c>
      <c r="B4" s="118" t="s">
        <v>36</v>
      </c>
      <c r="C4" s="118" t="s">
        <v>36</v>
      </c>
      <c r="D4" s="118" t="s">
        <v>36</v>
      </c>
      <c r="E4" s="118" t="s">
        <v>36</v>
      </c>
      <c r="F4" s="111" t="s">
        <v>626</v>
      </c>
      <c r="G4" s="120" t="s">
        <v>426</v>
      </c>
      <c r="H4" s="120"/>
      <c r="I4" s="120">
        <v>1</v>
      </c>
      <c r="J4" s="120"/>
      <c r="K4" s="120"/>
      <c r="L4" s="120">
        <v>1</v>
      </c>
      <c r="M4" s="122" t="str">
        <f t="shared" ref="M4:M6" si="0">IF(G4 &lt;&gt; "","I" &amp; G4,"") &amp; IF(H4 &lt;&gt; "","+S" &amp; H4,"") &amp; IF(I4 &lt;&gt; "","+E" &amp; I4,"") &amp; IF(J4 &lt;&gt; "","+Z" &amp; J4,"") &amp; IF(K4 &lt;&gt; "","+M" &amp; K4,"") &amp; IF(L4 &lt;&gt; "","+F" &amp; L4,"")</f>
        <v>I4+E1+F1</v>
      </c>
      <c r="N4" s="123" t="s">
        <v>422</v>
      </c>
      <c r="O4" s="123">
        <v>5</v>
      </c>
      <c r="P4" s="292"/>
      <c r="Q4" s="123" t="s">
        <v>423</v>
      </c>
      <c r="R4" s="112" t="s">
        <v>423</v>
      </c>
      <c r="S4" s="112" t="s">
        <v>423</v>
      </c>
      <c r="T4" s="300" t="s">
        <v>423</v>
      </c>
    </row>
    <row r="5" spans="1:20" ht="14.1" customHeight="1" x14ac:dyDescent="0.3">
      <c r="A5" s="85"/>
      <c r="B5" s="3" t="s">
        <v>36</v>
      </c>
      <c r="C5" s="3" t="s">
        <v>36</v>
      </c>
      <c r="D5" s="3" t="s">
        <v>36</v>
      </c>
      <c r="E5" s="3" t="s">
        <v>36</v>
      </c>
      <c r="F5" s="22" t="s">
        <v>424</v>
      </c>
      <c r="G5" s="34" t="s">
        <v>421</v>
      </c>
      <c r="H5" s="34"/>
      <c r="I5" s="34">
        <v>1</v>
      </c>
      <c r="J5" s="34"/>
      <c r="K5" s="34"/>
      <c r="L5" s="34">
        <v>1</v>
      </c>
      <c r="M5" s="19" t="str">
        <f t="shared" si="0"/>
        <v>I2+E1+F1</v>
      </c>
      <c r="N5" s="405" t="s">
        <v>425</v>
      </c>
      <c r="O5" s="405">
        <v>5</v>
      </c>
      <c r="P5" s="164"/>
      <c r="Q5" s="405" t="s">
        <v>423</v>
      </c>
      <c r="R5" s="13" t="s">
        <v>423</v>
      </c>
      <c r="S5" s="13" t="s">
        <v>423</v>
      </c>
      <c r="T5" s="298" t="s">
        <v>423</v>
      </c>
    </row>
    <row r="6" spans="1:20" ht="14.1" customHeight="1" x14ac:dyDescent="0.3">
      <c r="A6" s="87"/>
      <c r="B6" s="250" t="s">
        <v>36</v>
      </c>
      <c r="C6" s="250" t="s">
        <v>36</v>
      </c>
      <c r="D6" s="250" t="s">
        <v>36</v>
      </c>
      <c r="E6" s="250" t="s">
        <v>36</v>
      </c>
      <c r="F6" s="251" t="s">
        <v>419</v>
      </c>
      <c r="G6" s="252" t="s">
        <v>421</v>
      </c>
      <c r="H6" s="252"/>
      <c r="I6" s="252">
        <v>1</v>
      </c>
      <c r="J6" s="252"/>
      <c r="K6" s="252"/>
      <c r="L6" s="252">
        <v>1</v>
      </c>
      <c r="M6" s="253" t="str">
        <f t="shared" si="0"/>
        <v>I2+E1+F1</v>
      </c>
      <c r="N6" s="254" t="s">
        <v>425</v>
      </c>
      <c r="O6" s="254">
        <v>5</v>
      </c>
      <c r="P6" s="371"/>
      <c r="Q6" s="254" t="s">
        <v>428</v>
      </c>
      <c r="R6" s="255" t="s">
        <v>429</v>
      </c>
      <c r="S6" s="255" t="s">
        <v>429</v>
      </c>
      <c r="T6" s="372" t="s">
        <v>429</v>
      </c>
    </row>
    <row r="7" spans="1:20" ht="14.1" customHeight="1" x14ac:dyDescent="0.3">
      <c r="A7" s="95"/>
      <c r="B7" s="160" t="s">
        <v>36</v>
      </c>
      <c r="C7" s="160" t="s">
        <v>36</v>
      </c>
      <c r="D7" s="160" t="s">
        <v>36</v>
      </c>
      <c r="E7" s="160" t="s">
        <v>36</v>
      </c>
      <c r="F7" s="225" t="s">
        <v>430</v>
      </c>
      <c r="G7" s="179" t="s">
        <v>431</v>
      </c>
      <c r="H7" s="179"/>
      <c r="I7" s="179" t="s">
        <v>379</v>
      </c>
      <c r="J7" s="179" t="s">
        <v>379</v>
      </c>
      <c r="K7" s="179"/>
      <c r="L7" s="179" t="s">
        <v>379</v>
      </c>
      <c r="M7" s="161" t="str">
        <f>IF(G7 &lt;&gt; "","I" &amp; G7,"") &amp; IF(H7 &lt;&gt; "","+S" &amp; H7,"") &amp; IF(I7 &lt;&gt; "","+E" &amp; I7,"") &amp; IF(J7 &lt;&gt; "","+Z" &amp; J7,"") &amp; IF(K7 &lt;&gt; "","+M" &amp; K7,"") &amp; IF(L7 &lt;&gt; "","+F" &amp; L7,"")</f>
        <v>I3+E1+Z1+F1</v>
      </c>
      <c r="N7" s="123" t="s">
        <v>381</v>
      </c>
      <c r="O7" s="332">
        <v>7</v>
      </c>
      <c r="P7" s="301"/>
      <c r="Q7" s="260" t="s">
        <v>428</v>
      </c>
      <c r="R7" s="260" t="s">
        <v>432</v>
      </c>
      <c r="S7" s="260" t="s">
        <v>432</v>
      </c>
      <c r="T7" s="536" t="s">
        <v>432</v>
      </c>
    </row>
    <row r="8" spans="1:20" ht="14.1" customHeight="1" x14ac:dyDescent="0.3">
      <c r="A8" s="45" t="s">
        <v>627</v>
      </c>
      <c r="B8" s="103" t="s">
        <v>36</v>
      </c>
      <c r="C8" s="103" t="s">
        <v>36</v>
      </c>
      <c r="D8" s="103" t="s">
        <v>36</v>
      </c>
      <c r="E8" s="103" t="s">
        <v>36</v>
      </c>
      <c r="F8" s="104" t="s">
        <v>628</v>
      </c>
      <c r="G8" s="131"/>
      <c r="H8" s="131">
        <v>3</v>
      </c>
      <c r="I8" s="131"/>
      <c r="J8" s="131">
        <v>1</v>
      </c>
      <c r="K8" s="131"/>
      <c r="L8" s="131"/>
      <c r="M8" s="130" t="str">
        <f>IF(G8 &lt;&gt; "","I" &amp; G8,"") &amp; IF(H8 &lt;&gt; "","S" &amp; H8,"") &amp; IF(I8 &lt;&gt; "","+E" &amp; I8,"") &amp; IF(J8 &lt;&gt; "","+Z" &amp; J8,"") &amp; IF(K8 &lt;&gt; "","+M" &amp; K8,"") &amp; IF(L8 &lt;&gt; "","+F" &amp; L8,"")</f>
        <v>S3+Z1</v>
      </c>
      <c r="N8" s="131" t="s">
        <v>515</v>
      </c>
      <c r="O8" s="131">
        <v>11</v>
      </c>
      <c r="P8" s="202"/>
      <c r="Q8" s="131" t="s">
        <v>629</v>
      </c>
      <c r="R8" s="131" t="s">
        <v>629</v>
      </c>
      <c r="S8" s="131" t="s">
        <v>629</v>
      </c>
      <c r="T8" s="339" t="s">
        <v>629</v>
      </c>
    </row>
    <row r="9" spans="1:20" ht="14.1" customHeight="1" x14ac:dyDescent="0.3">
      <c r="A9" s="89"/>
      <c r="B9" s="118" t="s">
        <v>36</v>
      </c>
      <c r="C9" s="118" t="s">
        <v>36</v>
      </c>
      <c r="D9" s="118" t="s">
        <v>36</v>
      </c>
      <c r="E9" s="118" t="s">
        <v>36</v>
      </c>
      <c r="F9" s="111" t="s">
        <v>630</v>
      </c>
      <c r="G9" s="123"/>
      <c r="H9" s="123"/>
      <c r="I9" s="123"/>
      <c r="J9" s="123">
        <v>1</v>
      </c>
      <c r="K9" s="123"/>
      <c r="L9" s="123"/>
      <c r="M9" s="122" t="str">
        <f>IF(G9 &lt;&gt; "","I" &amp; G9,"") &amp; IF(H9 &lt;&gt; "","S" &amp; H9,"") &amp; IF(I9 &lt;&gt; "","+E" &amp; I9,"") &amp; IF(J9 &lt;&gt; "","Z" &amp; J9,"") &amp; IF(K9 &lt;&gt; "","+M" &amp; K9,"") &amp; IF(L9 &lt;&gt; "","+F" &amp; L9,"")</f>
        <v>Z1</v>
      </c>
      <c r="N9" s="123" t="s">
        <v>631</v>
      </c>
      <c r="O9" s="405">
        <v>10</v>
      </c>
      <c r="P9" s="170"/>
      <c r="Q9" s="123" t="s">
        <v>629</v>
      </c>
      <c r="R9" s="123" t="s">
        <v>629</v>
      </c>
      <c r="S9" s="123" t="s">
        <v>629</v>
      </c>
      <c r="T9" s="300" t="s">
        <v>629</v>
      </c>
    </row>
    <row r="10" spans="1:20" ht="14.1" customHeight="1" x14ac:dyDescent="0.3">
      <c r="A10" s="87"/>
      <c r="B10" s="3" t="s">
        <v>36</v>
      </c>
      <c r="C10" s="3" t="s">
        <v>36</v>
      </c>
      <c r="D10" s="3" t="s">
        <v>36</v>
      </c>
      <c r="E10" s="3" t="s">
        <v>36</v>
      </c>
      <c r="F10" s="22" t="s">
        <v>632</v>
      </c>
      <c r="G10" s="34"/>
      <c r="H10" s="34" t="s">
        <v>431</v>
      </c>
      <c r="I10" s="34"/>
      <c r="J10" s="34" t="s">
        <v>379</v>
      </c>
      <c r="K10" s="34"/>
      <c r="L10" s="34"/>
      <c r="M10" s="19" t="str">
        <f>IF(G10 &lt;&gt; "","I" &amp; G10,"") &amp; IF(H10 &lt;&gt; "","S" &amp; H10,"") &amp; IF(I10 &lt;&gt; "","+E" &amp; I10,"") &amp; IF(J10 &lt;&gt; "","+Z" &amp; J10,"") &amp; IF(K10 &lt;&gt; "","+M" &amp; K10,"") &amp; IF(L10 &lt;&gt; "","+F" &amp; L10,"")</f>
        <v>S3+Z1</v>
      </c>
      <c r="N10" s="405" t="s">
        <v>631</v>
      </c>
      <c r="O10" s="405">
        <v>12</v>
      </c>
      <c r="P10" s="168"/>
      <c r="Q10" s="405" t="s">
        <v>629</v>
      </c>
      <c r="R10" s="405" t="s">
        <v>629</v>
      </c>
      <c r="S10" s="13" t="s">
        <v>629</v>
      </c>
      <c r="T10" s="298" t="s">
        <v>629</v>
      </c>
    </row>
    <row r="11" spans="1:20" ht="14.1" customHeight="1" x14ac:dyDescent="0.3">
      <c r="A11" s="87"/>
      <c r="B11" s="3" t="s">
        <v>36</v>
      </c>
      <c r="C11" s="3" t="s">
        <v>36</v>
      </c>
      <c r="D11" s="3" t="s">
        <v>36</v>
      </c>
      <c r="E11" s="3" t="s">
        <v>36</v>
      </c>
      <c r="F11" s="22" t="s">
        <v>633</v>
      </c>
      <c r="G11" s="34"/>
      <c r="H11" s="34"/>
      <c r="I11" s="34"/>
      <c r="J11" s="34" t="s">
        <v>379</v>
      </c>
      <c r="K11" s="34"/>
      <c r="L11" s="34"/>
      <c r="M11" s="122" t="str">
        <f>IF(G11 &lt;&gt; "","I" &amp; G11,"") &amp; IF(H11 &lt;&gt; "","S" &amp; H11,"") &amp; IF(I11 &lt;&gt; "","+E" &amp; I11,"") &amp; IF(J11 &lt;&gt; "","Z" &amp; J11,"") &amp; IF(K11 &lt;&gt; "","+M" &amp; K11,"") &amp; IF(L11 &lt;&gt; "","+F" &amp; L11,"")</f>
        <v>Z1</v>
      </c>
      <c r="N11" s="405" t="s">
        <v>617</v>
      </c>
      <c r="O11" s="405">
        <v>11</v>
      </c>
      <c r="P11" s="202"/>
      <c r="Q11" s="405" t="s">
        <v>629</v>
      </c>
      <c r="R11" s="405" t="s">
        <v>629</v>
      </c>
      <c r="S11" s="13" t="s">
        <v>629</v>
      </c>
      <c r="T11" s="298" t="s">
        <v>629</v>
      </c>
    </row>
    <row r="12" spans="1:20" ht="14.1" customHeight="1" thickBot="1" x14ac:dyDescent="0.35">
      <c r="A12" s="90"/>
      <c r="B12" s="118" t="s">
        <v>36</v>
      </c>
      <c r="C12" s="118" t="s">
        <v>36</v>
      </c>
      <c r="D12" s="118" t="s">
        <v>36</v>
      </c>
      <c r="E12" s="118" t="s">
        <v>36</v>
      </c>
      <c r="F12" s="111" t="s">
        <v>634</v>
      </c>
      <c r="G12" s="120"/>
      <c r="H12" s="120"/>
      <c r="I12" s="120"/>
      <c r="J12" s="120" t="s">
        <v>379</v>
      </c>
      <c r="K12" s="120"/>
      <c r="L12" s="120"/>
      <c r="M12" s="122" t="str">
        <f>IF(G12 &lt;&gt; "","I" &amp; G12,"") &amp; IF(H12 &lt;&gt; "","S" &amp; H12,"") &amp; IF(I12 &lt;&gt; "","+E" &amp; I12,"") &amp; IF(J12 &lt;&gt; "","Z" &amp; J12,"") &amp; IF(K12 &lt;&gt; "","+M" &amp; K12,"") &amp; IF(L12 &lt;&gt; "","+F" &amp; L12,"")</f>
        <v>Z1</v>
      </c>
      <c r="N12" s="123" t="s">
        <v>617</v>
      </c>
      <c r="O12" s="405">
        <v>4</v>
      </c>
      <c r="P12" s="293"/>
      <c r="Q12" s="123" t="s">
        <v>629</v>
      </c>
      <c r="R12" s="123" t="s">
        <v>629</v>
      </c>
      <c r="S12" s="112" t="s">
        <v>629</v>
      </c>
      <c r="T12" s="300" t="s">
        <v>629</v>
      </c>
    </row>
    <row r="13" spans="1:20" ht="14.1" customHeight="1" x14ac:dyDescent="0.3">
      <c r="A13" s="90"/>
      <c r="B13" s="3" t="s">
        <v>36</v>
      </c>
      <c r="C13" s="3" t="s">
        <v>36</v>
      </c>
      <c r="D13" s="3" t="s">
        <v>36</v>
      </c>
      <c r="E13" s="125" t="s">
        <v>36</v>
      </c>
      <c r="F13" s="116" t="s">
        <v>635</v>
      </c>
      <c r="G13" s="135"/>
      <c r="H13" s="135"/>
      <c r="I13" s="135"/>
      <c r="J13" s="135" t="s">
        <v>379</v>
      </c>
      <c r="K13" s="135"/>
      <c r="L13" s="135"/>
      <c r="M13" s="122" t="str">
        <f>IF(G13 &lt;&gt; "","I" &amp; G13,"") &amp; IF(H13 &lt;&gt; "","S" &amp; H13,"") &amp; IF(I13 &lt;&gt; "","+E" &amp; I13,"") &amp; IF(J13 &lt;&gt; "","Z" &amp; J13,"") &amp; IF(K13 &lt;&gt; "","+M" &amp; K13,"") &amp; IF(L13 &lt;&gt; "","+F" &amp; L13,"")</f>
        <v>Z1</v>
      </c>
      <c r="N13" s="405" t="s">
        <v>631</v>
      </c>
      <c r="O13" s="405">
        <v>5</v>
      </c>
      <c r="P13" s="164"/>
      <c r="Q13" s="405" t="s">
        <v>629</v>
      </c>
      <c r="R13" s="405" t="s">
        <v>629</v>
      </c>
      <c r="S13" s="13" t="s">
        <v>629</v>
      </c>
      <c r="T13" s="298" t="s">
        <v>629</v>
      </c>
    </row>
    <row r="14" spans="1:20" ht="14.1" customHeight="1" x14ac:dyDescent="0.3">
      <c r="A14" s="45" t="s">
        <v>636</v>
      </c>
      <c r="B14" s="336" t="s">
        <v>36</v>
      </c>
      <c r="C14" s="336" t="s">
        <v>36</v>
      </c>
      <c r="D14" s="336" t="s">
        <v>36</v>
      </c>
      <c r="E14" s="336" t="s">
        <v>36</v>
      </c>
      <c r="F14" s="104" t="s">
        <v>637</v>
      </c>
      <c r="G14" s="304"/>
      <c r="H14" s="304" t="s">
        <v>431</v>
      </c>
      <c r="I14" s="304"/>
      <c r="J14" s="304" t="s">
        <v>379</v>
      </c>
      <c r="K14" s="304"/>
      <c r="L14" s="304"/>
      <c r="M14" s="130" t="str">
        <f t="shared" ref="M14:M18" si="1">IF(G14 &lt;&gt; "","I" &amp; G14,"") &amp; IF(H14 &lt;&gt; "","S" &amp; H14,"") &amp; IF(I14 &lt;&gt; "","+E" &amp; I14,"") &amp; IF(J14 &lt;&gt; "","+Z" &amp; J14,"") &amp; IF(K14 &lt;&gt; "","+M" &amp; K14,"") &amp; IF(L14 &lt;&gt; "","+F" &amp; L14,"")</f>
        <v>S3+Z1</v>
      </c>
      <c r="N14" s="335" t="s">
        <v>515</v>
      </c>
      <c r="O14" s="335">
        <v>8</v>
      </c>
      <c r="P14" s="165"/>
      <c r="Q14" s="335" t="s">
        <v>629</v>
      </c>
      <c r="R14" s="335" t="s">
        <v>629</v>
      </c>
      <c r="S14" s="335" t="s">
        <v>629</v>
      </c>
      <c r="T14" s="341" t="s">
        <v>629</v>
      </c>
    </row>
    <row r="15" spans="1:20" ht="14.1" customHeight="1" x14ac:dyDescent="0.3">
      <c r="A15" s="90"/>
      <c r="B15" s="3" t="s">
        <v>36</v>
      </c>
      <c r="C15" s="3" t="s">
        <v>36</v>
      </c>
      <c r="D15" s="3" t="s">
        <v>36</v>
      </c>
      <c r="E15" s="3" t="s">
        <v>36</v>
      </c>
      <c r="F15" s="22" t="s">
        <v>638</v>
      </c>
      <c r="G15" s="34"/>
      <c r="H15" s="34" t="s">
        <v>431</v>
      </c>
      <c r="I15" s="34"/>
      <c r="J15" s="34" t="s">
        <v>379</v>
      </c>
      <c r="K15" s="34"/>
      <c r="L15" s="34"/>
      <c r="M15" s="19" t="str">
        <f t="shared" si="1"/>
        <v>S3+Z1</v>
      </c>
      <c r="N15" s="405" t="s">
        <v>515</v>
      </c>
      <c r="O15" s="405">
        <v>12</v>
      </c>
      <c r="P15" s="168"/>
      <c r="Q15" s="405" t="s">
        <v>629</v>
      </c>
      <c r="R15" s="405" t="s">
        <v>629</v>
      </c>
      <c r="S15" s="405" t="s">
        <v>629</v>
      </c>
      <c r="T15" s="298" t="s">
        <v>629</v>
      </c>
    </row>
    <row r="16" spans="1:20" ht="14.1" customHeight="1" x14ac:dyDescent="0.3">
      <c r="A16" s="90"/>
      <c r="B16" s="3" t="s">
        <v>36</v>
      </c>
      <c r="C16" s="3" t="s">
        <v>36</v>
      </c>
      <c r="D16" s="3" t="s">
        <v>36</v>
      </c>
      <c r="E16" s="3" t="s">
        <v>36</v>
      </c>
      <c r="F16" s="22" t="s">
        <v>639</v>
      </c>
      <c r="G16" s="34"/>
      <c r="H16" s="34"/>
      <c r="I16" s="34"/>
      <c r="J16" s="34" t="s">
        <v>379</v>
      </c>
      <c r="K16" s="34"/>
      <c r="L16" s="34"/>
      <c r="M16" s="122" t="str">
        <f>IF(G16 &lt;&gt; "","I" &amp; G16,"") &amp; IF(H16 &lt;&gt; "","S" &amp; H16,"") &amp; IF(I16 &lt;&gt; "","+E" &amp; I16,"") &amp; IF(J16 &lt;&gt; "","Z" &amp; J16,"") &amp; IF(K16 &lt;&gt; "","+M" &amp; K16,"") &amp; IF(L16 &lt;&gt; "","+F" &amp; L16,"")</f>
        <v>Z1</v>
      </c>
      <c r="N16" s="405" t="s">
        <v>631</v>
      </c>
      <c r="O16" s="405">
        <v>11</v>
      </c>
      <c r="P16" s="202"/>
      <c r="Q16" s="405" t="s">
        <v>629</v>
      </c>
      <c r="R16" s="405" t="s">
        <v>629</v>
      </c>
      <c r="S16" s="13" t="s">
        <v>629</v>
      </c>
      <c r="T16" s="298" t="s">
        <v>629</v>
      </c>
    </row>
    <row r="17" spans="1:20" ht="14.1" customHeight="1" thickBot="1" x14ac:dyDescent="0.35">
      <c r="A17" s="90"/>
      <c r="B17" s="3" t="s">
        <v>36</v>
      </c>
      <c r="C17" s="3" t="s">
        <v>36</v>
      </c>
      <c r="D17" s="3" t="s">
        <v>36</v>
      </c>
      <c r="E17" s="3" t="s">
        <v>36</v>
      </c>
      <c r="F17" s="22" t="s">
        <v>640</v>
      </c>
      <c r="G17" s="34"/>
      <c r="H17" s="34" t="s">
        <v>431</v>
      </c>
      <c r="I17" s="34"/>
      <c r="J17" s="34" t="s">
        <v>379</v>
      </c>
      <c r="K17" s="34"/>
      <c r="L17" s="34"/>
      <c r="M17" s="19" t="str">
        <f t="shared" si="1"/>
        <v>S3+Z1</v>
      </c>
      <c r="N17" s="405" t="s">
        <v>515</v>
      </c>
      <c r="O17" s="405">
        <v>5</v>
      </c>
      <c r="P17" s="164"/>
      <c r="Q17" s="405" t="s">
        <v>629</v>
      </c>
      <c r="R17" s="405" t="s">
        <v>629</v>
      </c>
      <c r="S17" s="405" t="s">
        <v>629</v>
      </c>
      <c r="T17" s="298" t="s">
        <v>629</v>
      </c>
    </row>
    <row r="18" spans="1:20" ht="14.1" customHeight="1" thickBot="1" x14ac:dyDescent="0.35">
      <c r="A18" s="90"/>
      <c r="B18" s="44">
        <v>0</v>
      </c>
      <c r="C18" s="44" t="s">
        <v>36</v>
      </c>
      <c r="D18" s="44" t="s">
        <v>36</v>
      </c>
      <c r="E18" s="44" t="s">
        <v>36</v>
      </c>
      <c r="F18" s="54" t="s">
        <v>641</v>
      </c>
      <c r="G18" s="37"/>
      <c r="H18" s="37" t="s">
        <v>431</v>
      </c>
      <c r="I18" s="37"/>
      <c r="J18" s="37" t="s">
        <v>379</v>
      </c>
      <c r="K18" s="37"/>
      <c r="L18" s="37"/>
      <c r="M18" s="15" t="str">
        <f t="shared" si="1"/>
        <v>S3+Z1</v>
      </c>
      <c r="N18" s="405" t="s">
        <v>515</v>
      </c>
      <c r="O18" s="405">
        <v>4</v>
      </c>
      <c r="P18" s="293"/>
      <c r="Q18" s="405">
        <v>0</v>
      </c>
      <c r="R18" s="405" t="s">
        <v>629</v>
      </c>
      <c r="S18" s="405" t="s">
        <v>629</v>
      </c>
      <c r="T18" s="298" t="s">
        <v>629</v>
      </c>
    </row>
    <row r="19" spans="1:20" ht="14.1" customHeight="1" x14ac:dyDescent="0.3">
      <c r="A19" s="45" t="s">
        <v>433</v>
      </c>
      <c r="B19" s="313"/>
      <c r="C19" s="314"/>
      <c r="D19" s="314"/>
      <c r="E19" s="314"/>
      <c r="F19" s="313" t="s">
        <v>642</v>
      </c>
      <c r="G19" s="315"/>
      <c r="H19" s="315"/>
      <c r="I19" s="315"/>
      <c r="J19" s="315"/>
      <c r="K19" s="315"/>
      <c r="L19" s="315"/>
      <c r="M19" s="316"/>
      <c r="N19" s="317"/>
      <c r="O19" s="317"/>
      <c r="P19" s="317"/>
      <c r="Q19" s="317"/>
      <c r="R19" s="318"/>
      <c r="S19" s="340"/>
      <c r="T19" s="338"/>
    </row>
    <row r="20" spans="1:20" ht="14.1" customHeight="1" x14ac:dyDescent="0.3">
      <c r="A20" s="45" t="s">
        <v>643</v>
      </c>
      <c r="B20" s="313"/>
      <c r="C20" s="314"/>
      <c r="D20" s="314"/>
      <c r="E20" s="314"/>
      <c r="F20" s="313" t="s">
        <v>644</v>
      </c>
      <c r="G20" s="315"/>
      <c r="H20" s="315"/>
      <c r="I20" s="315"/>
      <c r="J20" s="315"/>
      <c r="K20" s="315"/>
      <c r="L20" s="315"/>
      <c r="M20" s="316"/>
      <c r="N20" s="317"/>
      <c r="O20" s="317"/>
      <c r="P20" s="317"/>
      <c r="Q20" s="317"/>
      <c r="R20" s="318"/>
      <c r="S20" s="340"/>
      <c r="T20" s="338"/>
    </row>
    <row r="21" spans="1:20" ht="14.1" customHeight="1" x14ac:dyDescent="0.3">
      <c r="A21" s="45" t="s">
        <v>645</v>
      </c>
      <c r="B21" s="103">
        <v>0</v>
      </c>
      <c r="C21" s="103" t="s">
        <v>36</v>
      </c>
      <c r="D21" s="103" t="s">
        <v>36</v>
      </c>
      <c r="E21" s="103" t="s">
        <v>36</v>
      </c>
      <c r="F21" s="104" t="s">
        <v>646</v>
      </c>
      <c r="G21" s="127">
        <v>1</v>
      </c>
      <c r="H21" s="128">
        <v>6</v>
      </c>
      <c r="I21" s="127">
        <v>1</v>
      </c>
      <c r="J21" s="127">
        <v>1</v>
      </c>
      <c r="K21" s="128">
        <v>3</v>
      </c>
      <c r="L21" s="127">
        <v>1</v>
      </c>
      <c r="M21" s="130" t="str">
        <f t="shared" ref="M21:M38" si="2">IF(G21 &lt;&gt; "","I" &amp; G21,"") &amp; IF(H21 &lt;&gt; "","+S" &amp; H21,"") &amp; IF(I21 &lt;&gt; "","+E" &amp; I21,"") &amp; IF(J21 &lt;&gt; "","+Z" &amp; J21,"") &amp; IF(K21 &lt;&gt; "","+M" &amp; K21,"") &amp; IF(L21 &lt;&gt; "","+F" &amp; L21,"")</f>
        <v>I1+S6+E1+Z1+M3+F1</v>
      </c>
      <c r="N21" s="335" t="s">
        <v>515</v>
      </c>
      <c r="O21" s="335">
        <v>15</v>
      </c>
      <c r="P21" s="172"/>
      <c r="Q21" s="131">
        <v>0</v>
      </c>
      <c r="R21" s="319" t="s">
        <v>406</v>
      </c>
      <c r="S21" s="319" t="s">
        <v>406</v>
      </c>
      <c r="T21" s="339" t="s">
        <v>406</v>
      </c>
    </row>
    <row r="22" spans="1:20" ht="14.1" customHeight="1" x14ac:dyDescent="0.3">
      <c r="A22" s="99"/>
      <c r="B22" s="3">
        <v>0</v>
      </c>
      <c r="C22" s="3" t="s">
        <v>36</v>
      </c>
      <c r="D22" s="3" t="s">
        <v>36</v>
      </c>
      <c r="E22" s="3" t="s">
        <v>36</v>
      </c>
      <c r="F22" s="22" t="s">
        <v>647</v>
      </c>
      <c r="G22" s="33">
        <v>1</v>
      </c>
      <c r="H22" s="33">
        <v>6</v>
      </c>
      <c r="I22" s="33">
        <v>1</v>
      </c>
      <c r="J22" s="33">
        <v>1</v>
      </c>
      <c r="K22" s="33">
        <v>3</v>
      </c>
      <c r="L22" s="33">
        <v>1</v>
      </c>
      <c r="M22" s="19" t="str">
        <f t="shared" si="2"/>
        <v>I1+S6+E1+Z1+M3+F1</v>
      </c>
      <c r="N22" s="405" t="s">
        <v>515</v>
      </c>
      <c r="O22" s="405">
        <v>15</v>
      </c>
      <c r="P22" s="172"/>
      <c r="Q22" s="405">
        <v>0</v>
      </c>
      <c r="R22" s="50" t="s">
        <v>406</v>
      </c>
      <c r="S22" s="50" t="s">
        <v>406</v>
      </c>
      <c r="T22" s="298" t="s">
        <v>406</v>
      </c>
    </row>
    <row r="23" spans="1:20" ht="14.1" customHeight="1" x14ac:dyDescent="0.3">
      <c r="A23" s="97"/>
      <c r="B23" s="3">
        <v>0</v>
      </c>
      <c r="C23" s="3" t="s">
        <v>36</v>
      </c>
      <c r="D23" s="3" t="s">
        <v>36</v>
      </c>
      <c r="E23" s="3" t="s">
        <v>36</v>
      </c>
      <c r="F23" s="22" t="s">
        <v>648</v>
      </c>
      <c r="G23" s="33">
        <v>1</v>
      </c>
      <c r="H23" s="33">
        <v>6</v>
      </c>
      <c r="I23" s="33">
        <v>1</v>
      </c>
      <c r="J23" s="33">
        <v>1</v>
      </c>
      <c r="K23" s="33">
        <v>3</v>
      </c>
      <c r="L23" s="33">
        <v>1</v>
      </c>
      <c r="M23" s="19" t="str">
        <f t="shared" si="2"/>
        <v>I1+S6+E1+Z1+M3+F1</v>
      </c>
      <c r="N23" s="405" t="s">
        <v>515</v>
      </c>
      <c r="O23" s="405">
        <v>15</v>
      </c>
      <c r="P23" s="172"/>
      <c r="Q23" s="405">
        <v>0</v>
      </c>
      <c r="R23" s="50" t="s">
        <v>406</v>
      </c>
      <c r="S23" s="50" t="s">
        <v>406</v>
      </c>
      <c r="T23" s="298" t="s">
        <v>406</v>
      </c>
    </row>
    <row r="24" spans="1:20" ht="14.1" customHeight="1" x14ac:dyDescent="0.3">
      <c r="A24" s="97"/>
      <c r="B24" s="3">
        <v>0</v>
      </c>
      <c r="C24" s="3">
        <v>0</v>
      </c>
      <c r="D24" s="3" t="s">
        <v>36</v>
      </c>
      <c r="E24" s="3" t="s">
        <v>36</v>
      </c>
      <c r="F24" s="22" t="s">
        <v>649</v>
      </c>
      <c r="G24" s="33">
        <v>1</v>
      </c>
      <c r="H24" s="33">
        <v>6</v>
      </c>
      <c r="I24" s="33">
        <v>1</v>
      </c>
      <c r="J24" s="33">
        <v>1</v>
      </c>
      <c r="K24" s="33">
        <v>3</v>
      </c>
      <c r="L24" s="33">
        <v>1</v>
      </c>
      <c r="M24" s="19" t="str">
        <f t="shared" si="2"/>
        <v>I1+S6+E1+Z1+M3+F1</v>
      </c>
      <c r="N24" s="405" t="s">
        <v>515</v>
      </c>
      <c r="O24" s="405">
        <v>15</v>
      </c>
      <c r="P24" s="172"/>
      <c r="Q24" s="405">
        <v>0</v>
      </c>
      <c r="R24" s="50">
        <v>0</v>
      </c>
      <c r="S24" s="50" t="s">
        <v>406</v>
      </c>
      <c r="T24" s="298" t="s">
        <v>406</v>
      </c>
    </row>
    <row r="25" spans="1:20" ht="14.1" customHeight="1" thickBot="1" x14ac:dyDescent="0.35">
      <c r="A25" s="97"/>
      <c r="B25" s="3" t="s">
        <v>36</v>
      </c>
      <c r="C25" s="3" t="s">
        <v>36</v>
      </c>
      <c r="D25" s="3" t="s">
        <v>36</v>
      </c>
      <c r="E25" s="3" t="s">
        <v>36</v>
      </c>
      <c r="F25" s="22" t="s">
        <v>650</v>
      </c>
      <c r="G25" s="33">
        <v>1</v>
      </c>
      <c r="H25" s="33">
        <v>6</v>
      </c>
      <c r="I25" s="33">
        <v>1</v>
      </c>
      <c r="J25" s="33">
        <v>1</v>
      </c>
      <c r="K25" s="33">
        <v>3</v>
      </c>
      <c r="L25" s="33">
        <v>1</v>
      </c>
      <c r="M25" s="19" t="str">
        <f t="shared" si="2"/>
        <v>I1+S6+E1+Z1+M3+F1</v>
      </c>
      <c r="N25" s="405" t="s">
        <v>515</v>
      </c>
      <c r="O25" s="405">
        <v>15</v>
      </c>
      <c r="P25" s="172"/>
      <c r="Q25" s="405" t="s">
        <v>406</v>
      </c>
      <c r="R25" s="50" t="s">
        <v>406</v>
      </c>
      <c r="S25" s="50" t="s">
        <v>406</v>
      </c>
      <c r="T25" s="298" t="s">
        <v>406</v>
      </c>
    </row>
    <row r="26" spans="1:20" ht="14.1" customHeight="1" x14ac:dyDescent="0.3">
      <c r="A26" s="98"/>
      <c r="B26" s="44" t="s">
        <v>36</v>
      </c>
      <c r="C26" s="44" t="s">
        <v>36</v>
      </c>
      <c r="D26" s="44">
        <v>0</v>
      </c>
      <c r="E26" s="44">
        <v>0</v>
      </c>
      <c r="F26" s="54" t="s">
        <v>651</v>
      </c>
      <c r="G26" s="38">
        <v>1</v>
      </c>
      <c r="H26" s="38">
        <v>6</v>
      </c>
      <c r="I26" s="38">
        <v>1</v>
      </c>
      <c r="J26" s="38">
        <v>1</v>
      </c>
      <c r="K26" s="38">
        <v>3</v>
      </c>
      <c r="L26" s="38">
        <v>2</v>
      </c>
      <c r="M26" s="15" t="str">
        <f t="shared" si="2"/>
        <v>I1+S6+E1+Z1+M3+F2</v>
      </c>
      <c r="N26" s="20" t="s">
        <v>515</v>
      </c>
      <c r="O26" s="405">
        <v>15</v>
      </c>
      <c r="P26" s="172"/>
      <c r="Q26" s="20" t="s">
        <v>406</v>
      </c>
      <c r="R26" s="59" t="s">
        <v>406</v>
      </c>
      <c r="S26" s="59">
        <v>0</v>
      </c>
      <c r="T26" s="299">
        <v>0</v>
      </c>
    </row>
    <row r="27" spans="1:20" ht="14.1" customHeight="1" x14ac:dyDescent="0.3">
      <c r="A27" s="45" t="s">
        <v>448</v>
      </c>
      <c r="B27" s="103">
        <v>0</v>
      </c>
      <c r="C27" s="103" t="s">
        <v>36</v>
      </c>
      <c r="D27" s="103" t="s">
        <v>36</v>
      </c>
      <c r="E27" s="103" t="s">
        <v>36</v>
      </c>
      <c r="F27" s="741" t="s">
        <v>652</v>
      </c>
      <c r="G27" s="742"/>
      <c r="H27" s="742"/>
      <c r="I27" s="742"/>
      <c r="J27" s="742"/>
      <c r="K27" s="742"/>
      <c r="L27" s="742"/>
      <c r="M27" s="742"/>
      <c r="N27" s="742"/>
      <c r="O27" s="742"/>
      <c r="P27" s="742"/>
      <c r="Q27" s="742"/>
      <c r="R27" s="742"/>
      <c r="S27" s="742"/>
      <c r="T27" s="743"/>
    </row>
    <row r="28" spans="1:20" ht="14.1" customHeight="1" x14ac:dyDescent="0.3">
      <c r="A28" s="84" t="s">
        <v>556</v>
      </c>
      <c r="B28" s="305">
        <v>0</v>
      </c>
      <c r="C28" s="305" t="s">
        <v>36</v>
      </c>
      <c r="D28" s="305" t="s">
        <v>36</v>
      </c>
      <c r="E28" s="305" t="s">
        <v>36</v>
      </c>
      <c r="F28" s="306" t="s">
        <v>557</v>
      </c>
      <c r="G28" s="322">
        <v>1</v>
      </c>
      <c r="H28" s="323">
        <v>7</v>
      </c>
      <c r="I28" s="322">
        <v>1</v>
      </c>
      <c r="J28" s="322">
        <v>1</v>
      </c>
      <c r="K28" s="323">
        <v>2</v>
      </c>
      <c r="L28" s="322">
        <v>1</v>
      </c>
      <c r="M28" s="308" t="str">
        <f t="shared" si="2"/>
        <v>I1+S7+E1+Z1+M2+F1</v>
      </c>
      <c r="N28" s="20" t="s">
        <v>387</v>
      </c>
      <c r="O28" s="309">
        <v>7</v>
      </c>
      <c r="P28" s="301"/>
      <c r="Q28" s="309">
        <v>0</v>
      </c>
      <c r="R28" s="324" t="s">
        <v>437</v>
      </c>
      <c r="S28" s="324" t="s">
        <v>437</v>
      </c>
      <c r="T28" s="338" t="s">
        <v>437</v>
      </c>
    </row>
    <row r="29" spans="1:20" ht="14.1" customHeight="1" x14ac:dyDescent="0.3">
      <c r="A29" s="45" t="s">
        <v>653</v>
      </c>
      <c r="B29" s="103">
        <v>0</v>
      </c>
      <c r="C29" s="103" t="s">
        <v>36</v>
      </c>
      <c r="D29" s="103" t="s">
        <v>36</v>
      </c>
      <c r="E29" s="103" t="s">
        <v>36</v>
      </c>
      <c r="F29" s="104" t="s">
        <v>654</v>
      </c>
      <c r="G29" s="127">
        <v>1</v>
      </c>
      <c r="H29" s="304" t="s">
        <v>530</v>
      </c>
      <c r="I29" s="127">
        <v>1</v>
      </c>
      <c r="J29" s="127">
        <v>1</v>
      </c>
      <c r="K29" s="127">
        <v>3</v>
      </c>
      <c r="L29" s="127">
        <v>1</v>
      </c>
      <c r="M29" s="130" t="str">
        <f t="shared" si="2"/>
        <v>I1+S1&amp;4+E1+Z1+M3+F1</v>
      </c>
      <c r="N29" s="131" t="s">
        <v>515</v>
      </c>
      <c r="O29" s="131">
        <v>3</v>
      </c>
      <c r="P29" s="171"/>
      <c r="Q29" s="131">
        <v>0</v>
      </c>
      <c r="R29" s="319" t="s">
        <v>429</v>
      </c>
      <c r="S29" s="319" t="s">
        <v>429</v>
      </c>
      <c r="T29" s="339" t="s">
        <v>429</v>
      </c>
    </row>
    <row r="30" spans="1:20" ht="14.1" customHeight="1" x14ac:dyDescent="0.3">
      <c r="A30" s="99"/>
      <c r="B30" s="3">
        <v>0</v>
      </c>
      <c r="C30" s="3" t="s">
        <v>36</v>
      </c>
      <c r="D30" s="3" t="s">
        <v>36</v>
      </c>
      <c r="E30" s="3" t="s">
        <v>36</v>
      </c>
      <c r="F30" s="22" t="s">
        <v>655</v>
      </c>
      <c r="G30" s="33">
        <v>1</v>
      </c>
      <c r="H30" s="34" t="s">
        <v>530</v>
      </c>
      <c r="I30" s="33">
        <v>1</v>
      </c>
      <c r="J30" s="33">
        <v>1</v>
      </c>
      <c r="K30" s="33">
        <v>3</v>
      </c>
      <c r="L30" s="33">
        <v>1</v>
      </c>
      <c r="M30" s="19" t="str">
        <f t="shared" si="2"/>
        <v>I1+S1&amp;4+E1+Z1+M3+F1</v>
      </c>
      <c r="N30" s="405" t="s">
        <v>515</v>
      </c>
      <c r="O30" s="405">
        <v>3</v>
      </c>
      <c r="P30" s="171"/>
      <c r="Q30" s="405">
        <v>0</v>
      </c>
      <c r="R30" s="50" t="s">
        <v>429</v>
      </c>
      <c r="S30" s="50" t="s">
        <v>429</v>
      </c>
      <c r="T30" s="298" t="s">
        <v>429</v>
      </c>
    </row>
    <row r="31" spans="1:20" ht="14.1" customHeight="1" x14ac:dyDescent="0.3">
      <c r="A31" s="97"/>
      <c r="B31" s="3">
        <v>0</v>
      </c>
      <c r="C31" s="3" t="s">
        <v>36</v>
      </c>
      <c r="D31" s="3" t="s">
        <v>36</v>
      </c>
      <c r="E31" s="3" t="s">
        <v>36</v>
      </c>
      <c r="F31" s="22" t="s">
        <v>656</v>
      </c>
      <c r="G31" s="33">
        <v>1</v>
      </c>
      <c r="H31" s="34" t="s">
        <v>530</v>
      </c>
      <c r="I31" s="33">
        <v>1</v>
      </c>
      <c r="J31" s="33">
        <v>1</v>
      </c>
      <c r="K31" s="33">
        <v>3</v>
      </c>
      <c r="L31" s="33">
        <v>1</v>
      </c>
      <c r="M31" s="19" t="str">
        <f t="shared" si="2"/>
        <v>I1+S1&amp;4+E1+Z1+M3+F1</v>
      </c>
      <c r="N31" s="405" t="s">
        <v>515</v>
      </c>
      <c r="O31" s="405">
        <v>3</v>
      </c>
      <c r="P31" s="171"/>
      <c r="Q31" s="405">
        <v>0</v>
      </c>
      <c r="R31" s="50" t="s">
        <v>429</v>
      </c>
      <c r="S31" s="50" t="s">
        <v>429</v>
      </c>
      <c r="T31" s="298" t="s">
        <v>429</v>
      </c>
    </row>
    <row r="32" spans="1:20" ht="14.1" customHeight="1" x14ac:dyDescent="0.3">
      <c r="A32" s="97"/>
      <c r="B32" s="3">
        <v>0</v>
      </c>
      <c r="C32" s="3" t="s">
        <v>36</v>
      </c>
      <c r="D32" s="3" t="s">
        <v>36</v>
      </c>
      <c r="E32" s="3" t="s">
        <v>36</v>
      </c>
      <c r="F32" s="22" t="s">
        <v>657</v>
      </c>
      <c r="G32" s="33">
        <v>1</v>
      </c>
      <c r="H32" s="34" t="s">
        <v>530</v>
      </c>
      <c r="I32" s="33">
        <v>1</v>
      </c>
      <c r="J32" s="33">
        <v>1</v>
      </c>
      <c r="K32" s="33">
        <v>3</v>
      </c>
      <c r="L32" s="33">
        <v>1</v>
      </c>
      <c r="M32" s="19" t="str">
        <f t="shared" si="2"/>
        <v>I1+S1&amp;4+E1+Z1+M3+F1</v>
      </c>
      <c r="N32" s="405" t="s">
        <v>515</v>
      </c>
      <c r="O32" s="405">
        <v>3</v>
      </c>
      <c r="P32" s="171"/>
      <c r="Q32" s="405">
        <v>0</v>
      </c>
      <c r="R32" s="50" t="s">
        <v>429</v>
      </c>
      <c r="S32" s="50" t="s">
        <v>429</v>
      </c>
      <c r="T32" s="298" t="s">
        <v>429</v>
      </c>
    </row>
    <row r="33" spans="1:20" ht="14.1" customHeight="1" thickBot="1" x14ac:dyDescent="0.35">
      <c r="A33" s="97"/>
      <c r="B33" s="125" t="s">
        <v>36</v>
      </c>
      <c r="C33" s="125" t="s">
        <v>36</v>
      </c>
      <c r="D33" s="125" t="s">
        <v>36</v>
      </c>
      <c r="E33" s="125" t="s">
        <v>36</v>
      </c>
      <c r="F33" s="116" t="s">
        <v>658</v>
      </c>
      <c r="G33" s="126">
        <v>1</v>
      </c>
      <c r="H33" s="135" t="s">
        <v>530</v>
      </c>
      <c r="I33" s="126">
        <v>1</v>
      </c>
      <c r="J33" s="126">
        <v>1</v>
      </c>
      <c r="K33" s="126">
        <v>3</v>
      </c>
      <c r="L33" s="126">
        <v>1</v>
      </c>
      <c r="M33" s="136" t="str">
        <f t="shared" si="2"/>
        <v>I1+S1&amp;4+E1+Z1+M3+F1</v>
      </c>
      <c r="N33" s="137" t="s">
        <v>515</v>
      </c>
      <c r="O33" s="405">
        <v>3</v>
      </c>
      <c r="P33" s="171"/>
      <c r="Q33" s="137" t="s">
        <v>428</v>
      </c>
      <c r="R33" s="270" t="s">
        <v>429</v>
      </c>
      <c r="S33" s="270" t="s">
        <v>429</v>
      </c>
      <c r="T33" s="302" t="s">
        <v>429</v>
      </c>
    </row>
    <row r="34" spans="1:20" ht="14.1" customHeight="1" x14ac:dyDescent="0.3">
      <c r="A34" s="98"/>
      <c r="B34" s="44" t="s">
        <v>36</v>
      </c>
      <c r="C34" s="44" t="s">
        <v>36</v>
      </c>
      <c r="D34" s="44" t="s">
        <v>36</v>
      </c>
      <c r="E34" s="44" t="s">
        <v>36</v>
      </c>
      <c r="F34" s="54" t="s">
        <v>659</v>
      </c>
      <c r="G34" s="126">
        <v>1</v>
      </c>
      <c r="H34" s="135" t="s">
        <v>530</v>
      </c>
      <c r="I34" s="126">
        <v>1</v>
      </c>
      <c r="J34" s="126">
        <v>1</v>
      </c>
      <c r="K34" s="126">
        <v>3</v>
      </c>
      <c r="L34" s="126">
        <v>1</v>
      </c>
      <c r="M34" s="136" t="str">
        <f t="shared" ref="M34" si="3">IF(G34 &lt;&gt; "","I" &amp; G34,"") &amp; IF(H34 &lt;&gt; "","+S" &amp; H34,"") &amp; IF(I34 &lt;&gt; "","+E" &amp; I34,"") &amp; IF(J34 &lt;&gt; "","+Z" &amp; J34,"") &amp; IF(K34 &lt;&gt; "","+M" &amp; K34,"") &amp; IF(L34 &lt;&gt; "","+F" &amp; L34,"")</f>
        <v>I1+S1&amp;4+E1+Z1+M3+F1</v>
      </c>
      <c r="N34" s="137" t="s">
        <v>515</v>
      </c>
      <c r="O34" s="405">
        <v>2</v>
      </c>
      <c r="P34" s="174"/>
      <c r="Q34" s="137" t="s">
        <v>428</v>
      </c>
      <c r="R34" s="270" t="s">
        <v>429</v>
      </c>
      <c r="S34" s="270" t="s">
        <v>429</v>
      </c>
      <c r="T34" s="302" t="s">
        <v>429</v>
      </c>
    </row>
    <row r="35" spans="1:20" ht="14.1" customHeight="1" thickBot="1" x14ac:dyDescent="0.35">
      <c r="A35" s="45" t="s">
        <v>660</v>
      </c>
      <c r="B35" s="103">
        <v>0</v>
      </c>
      <c r="C35" s="103" t="s">
        <v>36</v>
      </c>
      <c r="D35" s="103" t="s">
        <v>36</v>
      </c>
      <c r="E35" s="103" t="s">
        <v>36</v>
      </c>
      <c r="F35" s="104" t="s">
        <v>660</v>
      </c>
      <c r="G35" s="127">
        <v>1</v>
      </c>
      <c r="H35" s="127">
        <v>2</v>
      </c>
      <c r="I35" s="127">
        <v>1</v>
      </c>
      <c r="J35" s="127">
        <v>1</v>
      </c>
      <c r="K35" s="127">
        <v>1</v>
      </c>
      <c r="L35" s="127">
        <v>1</v>
      </c>
      <c r="M35" s="130" t="str">
        <f t="shared" si="2"/>
        <v>I1+S2+E1+Z1+M1+F1</v>
      </c>
      <c r="N35" s="131" t="s">
        <v>515</v>
      </c>
      <c r="O35" s="131">
        <v>5</v>
      </c>
      <c r="P35" s="164"/>
      <c r="Q35" s="131">
        <v>0</v>
      </c>
      <c r="R35" s="319" t="s">
        <v>437</v>
      </c>
      <c r="S35" s="319" t="s">
        <v>437</v>
      </c>
      <c r="T35" s="339" t="s">
        <v>437</v>
      </c>
    </row>
    <row r="36" spans="1:20" ht="14.1" customHeight="1" x14ac:dyDescent="0.3">
      <c r="A36" s="91"/>
      <c r="B36" s="44">
        <v>0</v>
      </c>
      <c r="C36" s="44" t="s">
        <v>36</v>
      </c>
      <c r="D36" s="44" t="s">
        <v>36</v>
      </c>
      <c r="E36" s="44" t="s">
        <v>36</v>
      </c>
      <c r="F36" s="54" t="s">
        <v>661</v>
      </c>
      <c r="G36" s="38">
        <v>1</v>
      </c>
      <c r="H36" s="38">
        <v>2</v>
      </c>
      <c r="I36" s="38">
        <v>1</v>
      </c>
      <c r="J36" s="38">
        <v>1</v>
      </c>
      <c r="K36" s="38">
        <v>4</v>
      </c>
      <c r="L36" s="38">
        <v>1</v>
      </c>
      <c r="M36" s="15" t="str">
        <f t="shared" si="2"/>
        <v>I1+S2+E1+Z1+M4+F1</v>
      </c>
      <c r="N36" s="20" t="s">
        <v>515</v>
      </c>
      <c r="O36" s="405">
        <v>5</v>
      </c>
      <c r="P36" s="164"/>
      <c r="Q36" s="20">
        <v>0</v>
      </c>
      <c r="R36" s="59" t="s">
        <v>437</v>
      </c>
      <c r="S36" s="59" t="s">
        <v>437</v>
      </c>
      <c r="T36" s="299" t="s">
        <v>437</v>
      </c>
    </row>
    <row r="37" spans="1:20" ht="14.1" customHeight="1" x14ac:dyDescent="0.3">
      <c r="A37" s="45" t="s">
        <v>662</v>
      </c>
      <c r="B37" s="103">
        <v>0</v>
      </c>
      <c r="C37" s="103">
        <v>0</v>
      </c>
      <c r="D37" s="103" t="s">
        <v>36</v>
      </c>
      <c r="E37" s="103" t="s">
        <v>36</v>
      </c>
      <c r="F37" s="741" t="s">
        <v>663</v>
      </c>
      <c r="G37" s="742"/>
      <c r="H37" s="742"/>
      <c r="I37" s="742"/>
      <c r="J37" s="742"/>
      <c r="K37" s="742"/>
      <c r="L37" s="742"/>
      <c r="M37" s="742"/>
      <c r="N37" s="742"/>
      <c r="O37" s="742"/>
      <c r="P37" s="742"/>
      <c r="Q37" s="742"/>
      <c r="R37" s="742"/>
      <c r="S37" s="742"/>
      <c r="T37" s="743"/>
    </row>
    <row r="38" spans="1:20" ht="14.1" customHeight="1" x14ac:dyDescent="0.3">
      <c r="A38" s="100" t="s">
        <v>460</v>
      </c>
      <c r="B38" s="305">
        <v>0</v>
      </c>
      <c r="C38" s="305" t="s">
        <v>36</v>
      </c>
      <c r="D38" s="305" t="s">
        <v>36</v>
      </c>
      <c r="E38" s="305" t="s">
        <v>36</v>
      </c>
      <c r="F38" s="337" t="s">
        <v>664</v>
      </c>
      <c r="G38" s="322">
        <v>1</v>
      </c>
      <c r="H38" s="322">
        <v>1</v>
      </c>
      <c r="I38" s="322">
        <v>1</v>
      </c>
      <c r="J38" s="322">
        <v>1</v>
      </c>
      <c r="K38" s="322">
        <v>3</v>
      </c>
      <c r="L38" s="322">
        <v>1</v>
      </c>
      <c r="M38" s="308" t="str">
        <f t="shared" si="2"/>
        <v>I1+S1+E1+Z1+M3+F1</v>
      </c>
      <c r="N38" s="309" t="s">
        <v>515</v>
      </c>
      <c r="O38" s="309">
        <v>2</v>
      </c>
      <c r="P38" s="174"/>
      <c r="Q38" s="309">
        <v>0</v>
      </c>
      <c r="R38" s="324" t="s">
        <v>429</v>
      </c>
      <c r="S38" s="324" t="s">
        <v>429</v>
      </c>
      <c r="T38" s="338" t="s">
        <v>429</v>
      </c>
    </row>
    <row r="39" spans="1:20" ht="14.1" customHeight="1" x14ac:dyDescent="0.3">
      <c r="A39" s="148" t="s">
        <v>665</v>
      </c>
      <c r="B39" s="103">
        <v>0</v>
      </c>
      <c r="C39" s="103" t="s">
        <v>36</v>
      </c>
      <c r="D39" s="103" t="s">
        <v>36</v>
      </c>
      <c r="E39" s="103" t="s">
        <v>36</v>
      </c>
      <c r="F39" s="741" t="s">
        <v>666</v>
      </c>
      <c r="G39" s="742"/>
      <c r="H39" s="742"/>
      <c r="I39" s="742"/>
      <c r="J39" s="742"/>
      <c r="K39" s="742"/>
      <c r="L39" s="742"/>
      <c r="M39" s="742"/>
      <c r="N39" s="742"/>
      <c r="O39" s="742"/>
      <c r="P39" s="742"/>
      <c r="Q39" s="742"/>
      <c r="R39" s="742"/>
      <c r="S39" s="742"/>
      <c r="T39" s="743"/>
    </row>
    <row r="40" spans="1:20" ht="14.1" customHeight="1" x14ac:dyDescent="0.3">
      <c r="A40" s="147" t="s">
        <v>667</v>
      </c>
      <c r="B40" s="105"/>
      <c r="C40" s="106"/>
      <c r="D40" s="106"/>
      <c r="E40" s="106"/>
      <c r="F40" s="107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2"/>
    </row>
    <row r="41" spans="1:20" ht="14.1" customHeight="1" x14ac:dyDescent="0.3">
      <c r="A41" s="148" t="s">
        <v>668</v>
      </c>
      <c r="B41" s="108"/>
      <c r="C41" s="6"/>
      <c r="D41" s="6"/>
      <c r="E41" s="6"/>
      <c r="T41" s="40"/>
    </row>
    <row r="42" spans="1:20" ht="14.1" customHeight="1" x14ac:dyDescent="0.3">
      <c r="A42" s="148" t="s">
        <v>669</v>
      </c>
      <c r="B42" s="108"/>
      <c r="C42" s="6"/>
      <c r="D42" s="6"/>
      <c r="E42" s="6"/>
      <c r="F42" s="1" t="s">
        <v>670</v>
      </c>
      <c r="T42" s="40"/>
    </row>
    <row r="43" spans="1:20" ht="14.1" customHeight="1" x14ac:dyDescent="0.3">
      <c r="A43" s="149" t="s">
        <v>671</v>
      </c>
      <c r="B43" s="109"/>
      <c r="C43" s="48"/>
      <c r="D43" s="48"/>
      <c r="E43" s="48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2"/>
    </row>
    <row r="44" spans="1:20" x14ac:dyDescent="0.3">
      <c r="A44" s="80" t="s">
        <v>504</v>
      </c>
      <c r="B44" s="305">
        <v>0</v>
      </c>
      <c r="C44" s="305">
        <v>0</v>
      </c>
      <c r="D44" s="305" t="s">
        <v>36</v>
      </c>
      <c r="E44" s="305" t="s">
        <v>36</v>
      </c>
      <c r="F44" s="306" t="s">
        <v>507</v>
      </c>
      <c r="G44" s="723" t="s">
        <v>535</v>
      </c>
      <c r="H44" s="724"/>
      <c r="I44" s="724"/>
      <c r="J44" s="724"/>
      <c r="K44" s="724"/>
      <c r="L44" s="724"/>
      <c r="M44" s="724"/>
      <c r="N44" s="724"/>
      <c r="O44" s="724"/>
      <c r="P44" s="724"/>
      <c r="Q44" s="724"/>
      <c r="R44" s="724"/>
      <c r="S44" s="724"/>
      <c r="T44" s="725"/>
    </row>
    <row r="45" spans="1:20" x14ac:dyDescent="0.3">
      <c r="F45" s="2"/>
    </row>
    <row r="46" spans="1:20" x14ac:dyDescent="0.3">
      <c r="F46" s="2"/>
    </row>
    <row r="47" spans="1:20" x14ac:dyDescent="0.3">
      <c r="F47" s="2"/>
    </row>
    <row r="48" spans="1:20" x14ac:dyDescent="0.3">
      <c r="F48" s="2"/>
    </row>
    <row r="49" spans="6:6" x14ac:dyDescent="0.3">
      <c r="F49" s="2"/>
    </row>
    <row r="50" spans="6:6" x14ac:dyDescent="0.3">
      <c r="F50" s="2"/>
    </row>
    <row r="51" spans="6:6" x14ac:dyDescent="0.3">
      <c r="F51" s="2"/>
    </row>
    <row r="52" spans="6:6" x14ac:dyDescent="0.3">
      <c r="F52" s="2"/>
    </row>
    <row r="53" spans="6:6" x14ac:dyDescent="0.3">
      <c r="F53" s="2"/>
    </row>
    <row r="54" spans="6:6" x14ac:dyDescent="0.3">
      <c r="F54" s="2"/>
    </row>
    <row r="55" spans="6:6" x14ac:dyDescent="0.3">
      <c r="F55" s="2"/>
    </row>
    <row r="56" spans="6:6" x14ac:dyDescent="0.3">
      <c r="F56" s="2"/>
    </row>
    <row r="57" spans="6:6" x14ac:dyDescent="0.3">
      <c r="F57" s="2"/>
    </row>
    <row r="58" spans="6:6" x14ac:dyDescent="0.3">
      <c r="F58" s="2"/>
    </row>
  </sheetData>
  <customSheetViews>
    <customSheetView guid="{0B982376-3B27-4F96-BAB5-0BEABC449695}" scale="70" showPageBreaks="1" showGridLines="0" fitToPage="1" view="pageBreakPreview" topLeftCell="B1">
      <selection activeCell="S17" sqref="S17 C2:C3 D2:D3 M3 O3 Q3 S3 T3 U3"/>
      <pageMargins left="0" right="0" top="0" bottom="0" header="0" footer="0"/>
      <pageSetup paperSize="9" scale="69" fitToHeight="0" orientation="landscape" r:id="rId1"/>
    </customSheetView>
    <customSheetView guid="{00561EA5-3DD2-4503-8B25-07450EBB6906}" scale="70" showPageBreaks="1" showGridLines="0" fitToPage="1" view="pageBreakPreview">
      <selection activeCell="L33" sqref="L33 C2:C3 D2:D3 M3 O3 Q3 S3 T3 U3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printArea="1" view="pageLayout">
      <selection activeCell="F53" sqref="F53 C2:C3 D2:D3 M3 O3 Q3 S3 T3 U3"/>
      <pageMargins left="0" right="0" top="0" bottom="0" header="0" footer="0"/>
      <pageSetup paperSize="9" scale="64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160" showPageBreaks="1" showGridLines="0" fitToPage="1" view="pageBreakPreview" topLeftCell="A27">
      <selection activeCell="F27" sqref="F27 C2:C3 D2:D3 M3 O3 Q3 S3 T3 U3"/>
      <pageMargins left="0" right="0" top="0" bottom="0" header="0" footer="0"/>
      <pageSetup paperSize="9" scale="69" fitToHeight="0" orientation="landscape" r:id="rId5"/>
    </customSheetView>
    <customSheetView guid="{78ADCE02-4160-4D50-8D3E-D417AAEEB812}" scale="70" showPageBreaks="1" showGridLines="0" fitToPage="1" view="pageBreakPreview">
      <selection activeCell="Y43" sqref="Y43 C2:C3 D2:D3 M3 O3 Q3 S3 T3 U3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view="pageBreakPreview" topLeftCell="B1">
      <selection activeCell="S17" sqref="S17 C2:C3 D2:D3 M3 O3 Q3 S3 T3 U3"/>
      <pageMargins left="0" right="0" top="0" bottom="0" header="0" footer="0"/>
      <pageSetup paperSize="9" scale="69" fitToHeight="0" orientation="landscape" r:id="rId7"/>
    </customSheetView>
    <customSheetView guid="{840802B4-1F6F-44C6-9764-1F39D94EBBA6}" scale="70" showPageBreaks="1" showGridLines="0" fitToPage="1" view="pageBreakPreview">
      <selection activeCell="Y43" sqref="Y43 C2:C3 D2:D3 M3 O3 Q3 S3 T3 U3"/>
      <pageMargins left="0" right="0" top="0" bottom="0" header="0" footer="0"/>
      <pageSetup paperSize="9" scale="69" fitToHeight="0" orientation="landscape" r:id="rId8"/>
    </customSheetView>
  </customSheetViews>
  <mergeCells count="13">
    <mergeCell ref="G44:T44"/>
    <mergeCell ref="E2:E3"/>
    <mergeCell ref="A2:A3"/>
    <mergeCell ref="B2:B3"/>
    <mergeCell ref="C2:C3"/>
    <mergeCell ref="D2:D3"/>
    <mergeCell ref="F2:F3"/>
    <mergeCell ref="G2:M2"/>
    <mergeCell ref="O2:P2"/>
    <mergeCell ref="Q2:T2"/>
    <mergeCell ref="F27:T27"/>
    <mergeCell ref="F37:T37"/>
    <mergeCell ref="F39:T39"/>
  </mergeCells>
  <pageMargins left="0.70866141732283472" right="0.70866141732283472" top="0.78740157480314965" bottom="0.78740157480314965" header="0.31496062992125984" footer="0.31496062992125984"/>
  <pageSetup paperSize="9" scale="61" fitToHeight="0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02DE8-9C69-43A0-B2E4-E1300DADB90F}">
  <sheetPr>
    <tabColor rgb="FF92D050"/>
    <pageSetUpPr fitToPage="1"/>
  </sheetPr>
  <dimension ref="A1:T178"/>
  <sheetViews>
    <sheetView showGridLines="0" view="pageBreakPreview" topLeftCell="A52" zoomScaleNormal="85" zoomScaleSheetLayoutView="100" workbookViewId="0">
      <selection activeCell="M27" sqref="M27"/>
    </sheetView>
  </sheetViews>
  <sheetFormatPr defaultColWidth="9.44140625" defaultRowHeight="13.8" x14ac:dyDescent="0.3"/>
  <cols>
    <col min="1" max="1" width="28.5546875" style="1" customWidth="1"/>
    <col min="2" max="2" width="7.5546875" style="1" customWidth="1"/>
    <col min="3" max="5" width="6.44140625" style="1" customWidth="1"/>
    <col min="6" max="6" width="31.44140625" style="1" customWidth="1"/>
    <col min="7" max="10" width="5.5546875" style="1" customWidth="1"/>
    <col min="11" max="11" width="7.44140625" style="1" bestFit="1" customWidth="1"/>
    <col min="12" max="12" width="5.5546875" style="1" customWidth="1"/>
    <col min="13" max="13" width="32" style="2" bestFit="1" customWidth="1"/>
    <col min="14" max="16" width="13.44140625" style="16" customWidth="1"/>
    <col min="17" max="17" width="28.5546875" style="2" customWidth="1"/>
    <col min="18" max="16384" width="9.44140625" style="2"/>
  </cols>
  <sheetData>
    <row r="1" spans="1:17" x14ac:dyDescent="0.3">
      <c r="A1" s="25" t="s">
        <v>672</v>
      </c>
      <c r="B1" s="25"/>
      <c r="C1" s="25"/>
      <c r="D1" s="25"/>
      <c r="E1" s="25"/>
    </row>
    <row r="2" spans="1:17" x14ac:dyDescent="0.3">
      <c r="A2" s="25" t="s">
        <v>673</v>
      </c>
      <c r="B2" s="25"/>
      <c r="C2" s="25"/>
      <c r="D2" s="25"/>
      <c r="E2" s="25"/>
    </row>
    <row r="3" spans="1:17" ht="14.85" customHeight="1" x14ac:dyDescent="0.3">
      <c r="A3" s="751" t="s">
        <v>365</v>
      </c>
      <c r="B3" s="685" t="s">
        <v>60</v>
      </c>
      <c r="C3" s="686"/>
      <c r="D3" s="686"/>
      <c r="E3" s="753"/>
      <c r="F3" s="754" t="s">
        <v>417</v>
      </c>
      <c r="G3" s="756" t="s">
        <v>674</v>
      </c>
      <c r="H3" s="757"/>
      <c r="I3" s="757"/>
      <c r="J3" s="757"/>
      <c r="K3" s="757"/>
      <c r="L3" s="757"/>
      <c r="M3" s="758"/>
      <c r="N3" s="746" t="s">
        <v>363</v>
      </c>
      <c r="O3" s="749" t="s">
        <v>342</v>
      </c>
      <c r="P3" s="750"/>
      <c r="Q3" s="746" t="s">
        <v>675</v>
      </c>
    </row>
    <row r="4" spans="1:17" ht="14.4" x14ac:dyDescent="0.3">
      <c r="A4" s="752"/>
      <c r="B4" s="535" t="s">
        <v>25</v>
      </c>
      <c r="C4" s="535" t="s">
        <v>26</v>
      </c>
      <c r="D4" s="535" t="s">
        <v>27</v>
      </c>
      <c r="E4" s="535" t="s">
        <v>28</v>
      </c>
      <c r="F4" s="755"/>
      <c r="G4" s="361" t="s">
        <v>367</v>
      </c>
      <c r="H4" s="362" t="s">
        <v>368</v>
      </c>
      <c r="I4" s="363" t="s">
        <v>369</v>
      </c>
      <c r="J4" s="364" t="s">
        <v>370</v>
      </c>
      <c r="K4" s="365" t="s">
        <v>371</v>
      </c>
      <c r="L4" s="366" t="s">
        <v>372</v>
      </c>
      <c r="M4" s="367" t="s">
        <v>373</v>
      </c>
      <c r="N4" s="747"/>
      <c r="O4" s="537" t="s">
        <v>374</v>
      </c>
      <c r="P4" s="538" t="s">
        <v>375</v>
      </c>
      <c r="Q4" s="747"/>
    </row>
    <row r="5" spans="1:17" x14ac:dyDescent="0.3">
      <c r="A5" s="394" t="s">
        <v>676</v>
      </c>
      <c r="B5" s="405" t="s">
        <v>36</v>
      </c>
      <c r="C5" s="405" t="s">
        <v>36</v>
      </c>
      <c r="D5" s="405" t="s">
        <v>36</v>
      </c>
      <c r="E5" s="405" t="s">
        <v>36</v>
      </c>
      <c r="F5" s="691" t="s">
        <v>677</v>
      </c>
      <c r="G5" s="744"/>
      <c r="H5" s="744"/>
      <c r="I5" s="744"/>
      <c r="J5" s="744"/>
      <c r="K5" s="744"/>
      <c r="L5" s="744"/>
      <c r="M5" s="744"/>
      <c r="N5" s="744"/>
      <c r="O5" s="748"/>
      <c r="P5" s="748"/>
      <c r="Q5" s="692"/>
    </row>
    <row r="6" spans="1:17" ht="12.6" customHeight="1" x14ac:dyDescent="0.3">
      <c r="A6" s="394" t="s">
        <v>678</v>
      </c>
      <c r="B6" s="691"/>
      <c r="C6" s="744"/>
      <c r="D6" s="744"/>
      <c r="E6" s="744"/>
      <c r="F6" s="744"/>
      <c r="G6" s="744"/>
      <c r="H6" s="744"/>
      <c r="I6" s="744"/>
      <c r="J6" s="744"/>
      <c r="K6" s="744"/>
      <c r="L6" s="744"/>
      <c r="M6" s="744"/>
      <c r="N6" s="744"/>
      <c r="O6" s="561" t="s">
        <v>389</v>
      </c>
      <c r="P6" s="552" t="s">
        <v>389</v>
      </c>
      <c r="Q6" s="553" t="s">
        <v>679</v>
      </c>
    </row>
    <row r="7" spans="1:17" ht="14.4" x14ac:dyDescent="0.3">
      <c r="A7" s="6"/>
      <c r="B7" s="405" t="s">
        <v>36</v>
      </c>
      <c r="C7" s="405" t="s">
        <v>36</v>
      </c>
      <c r="D7" s="405">
        <v>0</v>
      </c>
      <c r="E7" s="405">
        <v>0</v>
      </c>
      <c r="F7" s="524" t="s">
        <v>680</v>
      </c>
      <c r="G7" s="405">
        <v>1</v>
      </c>
      <c r="H7" s="405" t="s">
        <v>496</v>
      </c>
      <c r="I7" s="405">
        <v>1</v>
      </c>
      <c r="J7" s="405">
        <v>1</v>
      </c>
      <c r="K7" s="405" t="s">
        <v>681</v>
      </c>
      <c r="L7" s="405">
        <v>1</v>
      </c>
      <c r="M7" s="34" t="str">
        <f t="shared" ref="M7:M54" si="0">IF(G7 &lt;&gt; "","I" &amp; G7,"") &amp; IF(H7 &lt;&gt; "","+S" &amp; H7,"")&amp; IF(I7 &lt;&gt; "","+E" &amp; I7,"") &amp; IF(J7 &lt;&gt; "","+Z" &amp; J7,"") &amp; IF(K7 &lt;&gt; "","+M" &amp; K7,"") &amp; IF(L7 &lt;&gt; "","+F" &amp; L7,"")</f>
        <v>I1+S1;2+E1+Z1+M2&amp;3+F1</v>
      </c>
      <c r="N7" s="534" t="s">
        <v>387</v>
      </c>
      <c r="O7" s="405">
        <v>12</v>
      </c>
      <c r="P7" s="168"/>
      <c r="Q7" s="553" t="s">
        <v>682</v>
      </c>
    </row>
    <row r="8" spans="1:17" ht="14.4" x14ac:dyDescent="0.3">
      <c r="A8" s="395"/>
      <c r="B8" s="405" t="s">
        <v>36</v>
      </c>
      <c r="C8" s="405" t="s">
        <v>36</v>
      </c>
      <c r="D8" s="405" t="s">
        <v>36</v>
      </c>
      <c r="E8" s="405" t="s">
        <v>36</v>
      </c>
      <c r="F8" s="524" t="s">
        <v>683</v>
      </c>
      <c r="G8" s="405">
        <v>1</v>
      </c>
      <c r="H8" s="405" t="s">
        <v>496</v>
      </c>
      <c r="I8" s="405">
        <v>1</v>
      </c>
      <c r="J8" s="405">
        <v>1</v>
      </c>
      <c r="K8" s="405" t="s">
        <v>681</v>
      </c>
      <c r="L8" s="405">
        <v>1</v>
      </c>
      <c r="M8" s="34" t="str">
        <f t="shared" si="0"/>
        <v>I1+S1;2+E1+Z1+M2&amp;3+F1</v>
      </c>
      <c r="N8" s="534" t="s">
        <v>387</v>
      </c>
      <c r="O8" s="560">
        <v>1</v>
      </c>
      <c r="P8" s="554" t="s">
        <v>389</v>
      </c>
      <c r="Q8" s="553" t="s">
        <v>684</v>
      </c>
    </row>
    <row r="9" spans="1:17" ht="14.4" x14ac:dyDescent="0.3">
      <c r="A9" s="19"/>
      <c r="B9" s="405">
        <v>0</v>
      </c>
      <c r="C9" s="405" t="s">
        <v>36</v>
      </c>
      <c r="D9" s="405" t="s">
        <v>36</v>
      </c>
      <c r="E9" s="405" t="s">
        <v>36</v>
      </c>
      <c r="F9" s="524" t="s">
        <v>685</v>
      </c>
      <c r="G9" s="405">
        <v>1</v>
      </c>
      <c r="H9" s="405" t="s">
        <v>496</v>
      </c>
      <c r="I9" s="405">
        <v>1</v>
      </c>
      <c r="J9" s="405">
        <v>1</v>
      </c>
      <c r="K9" s="405" t="s">
        <v>681</v>
      </c>
      <c r="L9" s="405">
        <v>1</v>
      </c>
      <c r="M9" s="405" t="str">
        <f t="shared" si="0"/>
        <v>I1+S1;2+E1+Z1+M2&amp;3+F1</v>
      </c>
      <c r="N9" s="534" t="s">
        <v>387</v>
      </c>
      <c r="O9" s="561">
        <v>2</v>
      </c>
      <c r="P9" s="557" t="s">
        <v>389</v>
      </c>
      <c r="Q9" s="553" t="s">
        <v>686</v>
      </c>
    </row>
    <row r="10" spans="1:17" ht="14.4" x14ac:dyDescent="0.3">
      <c r="A10" s="395"/>
      <c r="B10" s="405">
        <v>0</v>
      </c>
      <c r="C10" s="405" t="s">
        <v>36</v>
      </c>
      <c r="D10" s="405" t="s">
        <v>36</v>
      </c>
      <c r="E10" s="405" t="s">
        <v>36</v>
      </c>
      <c r="F10" s="524" t="s">
        <v>687</v>
      </c>
      <c r="G10" s="405">
        <v>1</v>
      </c>
      <c r="H10" s="405" t="s">
        <v>496</v>
      </c>
      <c r="I10" s="405">
        <v>1</v>
      </c>
      <c r="J10" s="405">
        <v>1</v>
      </c>
      <c r="K10" s="405" t="s">
        <v>681</v>
      </c>
      <c r="L10" s="405">
        <v>1</v>
      </c>
      <c r="M10" s="405" t="str">
        <f t="shared" si="0"/>
        <v>I1+S1;2+E1+Z1+M2&amp;3+F1</v>
      </c>
      <c r="N10" s="534" t="s">
        <v>387</v>
      </c>
      <c r="O10" s="560">
        <v>16</v>
      </c>
      <c r="P10" s="545" t="s">
        <v>389</v>
      </c>
      <c r="Q10" s="553" t="s">
        <v>688</v>
      </c>
    </row>
    <row r="11" spans="1:17" ht="14.4" x14ac:dyDescent="0.3">
      <c r="A11" s="395"/>
      <c r="B11" s="405">
        <v>0</v>
      </c>
      <c r="C11" s="405" t="s">
        <v>36</v>
      </c>
      <c r="D11" s="405" t="s">
        <v>36</v>
      </c>
      <c r="E11" s="405" t="s">
        <v>36</v>
      </c>
      <c r="F11" s="524" t="s">
        <v>689</v>
      </c>
      <c r="G11" s="405">
        <v>1</v>
      </c>
      <c r="H11" s="405" t="s">
        <v>496</v>
      </c>
      <c r="I11" s="405">
        <v>1</v>
      </c>
      <c r="J11" s="405">
        <v>1</v>
      </c>
      <c r="K11" s="405" t="s">
        <v>681</v>
      </c>
      <c r="L11" s="405">
        <v>1</v>
      </c>
      <c r="M11" s="405" t="str">
        <f t="shared" si="0"/>
        <v>I1+S1;2+E1+Z1+M2&amp;3+F1</v>
      </c>
      <c r="N11" s="534" t="s">
        <v>387</v>
      </c>
      <c r="O11" s="561">
        <v>2</v>
      </c>
      <c r="P11" s="557" t="s">
        <v>389</v>
      </c>
      <c r="Q11" s="553" t="s">
        <v>690</v>
      </c>
    </row>
    <row r="12" spans="1:17" ht="14.4" x14ac:dyDescent="0.3">
      <c r="A12" s="395"/>
      <c r="B12" s="405">
        <v>0</v>
      </c>
      <c r="C12" s="405" t="s">
        <v>36</v>
      </c>
      <c r="D12" s="405" t="s">
        <v>36</v>
      </c>
      <c r="E12" s="405" t="s">
        <v>36</v>
      </c>
      <c r="F12" s="524" t="s">
        <v>691</v>
      </c>
      <c r="G12" s="405">
        <v>1</v>
      </c>
      <c r="H12" s="405" t="s">
        <v>496</v>
      </c>
      <c r="I12" s="405">
        <v>1</v>
      </c>
      <c r="J12" s="405">
        <v>1</v>
      </c>
      <c r="K12" s="405" t="s">
        <v>681</v>
      </c>
      <c r="L12" s="405">
        <v>1</v>
      </c>
      <c r="M12" s="405" t="str">
        <f t="shared" si="0"/>
        <v>I1+S1;2+E1+Z1+M2&amp;3+F1</v>
      </c>
      <c r="N12" s="534" t="s">
        <v>387</v>
      </c>
      <c r="O12" s="561">
        <v>2</v>
      </c>
      <c r="P12" s="557" t="s">
        <v>389</v>
      </c>
      <c r="Q12" s="553" t="s">
        <v>692</v>
      </c>
    </row>
    <row r="13" spans="1:17" x14ac:dyDescent="0.3">
      <c r="A13" s="407" t="s">
        <v>693</v>
      </c>
      <c r="B13" s="691"/>
      <c r="C13" s="744"/>
      <c r="D13" s="744"/>
      <c r="E13" s="744"/>
      <c r="F13" s="744"/>
      <c r="G13" s="744"/>
      <c r="H13" s="744"/>
      <c r="I13" s="744"/>
      <c r="J13" s="744"/>
      <c r="K13" s="744"/>
      <c r="L13" s="744"/>
      <c r="M13" s="744"/>
      <c r="N13" s="744"/>
      <c r="O13" s="561" t="s">
        <v>389</v>
      </c>
      <c r="P13" s="552" t="s">
        <v>389</v>
      </c>
      <c r="Q13" s="553" t="s">
        <v>694</v>
      </c>
    </row>
    <row r="14" spans="1:17" ht="14.4" x14ac:dyDescent="0.3">
      <c r="A14" s="6"/>
      <c r="B14" s="405" t="s">
        <v>36</v>
      </c>
      <c r="C14" s="405" t="s">
        <v>36</v>
      </c>
      <c r="D14" s="405">
        <v>0</v>
      </c>
      <c r="E14" s="405">
        <v>0</v>
      </c>
      <c r="F14" s="524" t="s">
        <v>695</v>
      </c>
      <c r="G14" s="405">
        <v>1</v>
      </c>
      <c r="H14" s="405" t="s">
        <v>496</v>
      </c>
      <c r="I14" s="405">
        <v>1</v>
      </c>
      <c r="J14" s="405">
        <v>1</v>
      </c>
      <c r="K14" s="405" t="s">
        <v>696</v>
      </c>
      <c r="L14" s="405">
        <v>1</v>
      </c>
      <c r="M14" s="405" t="str">
        <f t="shared" si="0"/>
        <v>I1+S1;2+E1+Z1+M1&amp;2+F1</v>
      </c>
      <c r="N14" s="534" t="s">
        <v>387</v>
      </c>
      <c r="O14" s="405">
        <v>12</v>
      </c>
      <c r="P14" s="168"/>
      <c r="Q14" s="553" t="s">
        <v>682</v>
      </c>
    </row>
    <row r="15" spans="1:17" ht="14.4" x14ac:dyDescent="0.3">
      <c r="A15" s="395"/>
      <c r="B15" s="405" t="s">
        <v>36</v>
      </c>
      <c r="C15" s="405" t="s">
        <v>36</v>
      </c>
      <c r="D15" s="405" t="s">
        <v>36</v>
      </c>
      <c r="E15" s="405" t="s">
        <v>36</v>
      </c>
      <c r="F15" s="524" t="s">
        <v>697</v>
      </c>
      <c r="G15" s="405">
        <v>1</v>
      </c>
      <c r="H15" s="405" t="s">
        <v>496</v>
      </c>
      <c r="I15" s="405">
        <v>1</v>
      </c>
      <c r="J15" s="405">
        <v>1</v>
      </c>
      <c r="K15" s="405" t="s">
        <v>696</v>
      </c>
      <c r="L15" s="405">
        <v>1</v>
      </c>
      <c r="M15" s="405" t="str">
        <f t="shared" si="0"/>
        <v>I1+S1;2+E1+Z1+M1&amp;2+F1</v>
      </c>
      <c r="N15" s="534" t="s">
        <v>387</v>
      </c>
      <c r="O15" s="560">
        <v>1</v>
      </c>
      <c r="P15" s="554" t="s">
        <v>389</v>
      </c>
      <c r="Q15" s="553" t="s">
        <v>684</v>
      </c>
    </row>
    <row r="16" spans="1:17" ht="14.4" x14ac:dyDescent="0.3">
      <c r="A16" s="395"/>
      <c r="B16" s="405">
        <v>0</v>
      </c>
      <c r="C16" s="405" t="s">
        <v>36</v>
      </c>
      <c r="D16" s="405" t="s">
        <v>36</v>
      </c>
      <c r="E16" s="405" t="s">
        <v>36</v>
      </c>
      <c r="F16" s="524" t="s">
        <v>698</v>
      </c>
      <c r="G16" s="405">
        <v>1</v>
      </c>
      <c r="H16" s="405" t="s">
        <v>496</v>
      </c>
      <c r="I16" s="405">
        <v>1</v>
      </c>
      <c r="J16" s="405">
        <v>1</v>
      </c>
      <c r="K16" s="405" t="s">
        <v>696</v>
      </c>
      <c r="L16" s="405">
        <v>1</v>
      </c>
      <c r="M16" s="405" t="str">
        <f t="shared" si="0"/>
        <v>I1+S1;2+E1+Z1+M1&amp;2+F1</v>
      </c>
      <c r="N16" s="534" t="s">
        <v>387</v>
      </c>
      <c r="O16" s="560">
        <v>3</v>
      </c>
      <c r="P16" s="541" t="s">
        <v>389</v>
      </c>
      <c r="Q16" s="553" t="s">
        <v>699</v>
      </c>
    </row>
    <row r="17" spans="1:20" ht="14.4" x14ac:dyDescent="0.3">
      <c r="A17" s="395"/>
      <c r="B17" s="405">
        <v>0</v>
      </c>
      <c r="C17" s="405" t="s">
        <v>36</v>
      </c>
      <c r="D17" s="405" t="s">
        <v>36</v>
      </c>
      <c r="E17" s="405" t="s">
        <v>36</v>
      </c>
      <c r="F17" s="524" t="s">
        <v>700</v>
      </c>
      <c r="G17" s="405">
        <v>1</v>
      </c>
      <c r="H17" s="405" t="s">
        <v>496</v>
      </c>
      <c r="I17" s="405">
        <v>1</v>
      </c>
      <c r="J17" s="405">
        <v>1</v>
      </c>
      <c r="K17" s="405" t="s">
        <v>696</v>
      </c>
      <c r="L17" s="405">
        <v>1</v>
      </c>
      <c r="M17" s="405" t="str">
        <f t="shared" si="0"/>
        <v>I1+S1;2+E1+Z1+M1&amp;2+F1</v>
      </c>
      <c r="N17" s="534" t="s">
        <v>387</v>
      </c>
      <c r="O17" s="560">
        <v>3</v>
      </c>
      <c r="P17" s="541" t="s">
        <v>389</v>
      </c>
      <c r="Q17" s="553" t="s">
        <v>701</v>
      </c>
    </row>
    <row r="18" spans="1:20" ht="14.4" x14ac:dyDescent="0.3">
      <c r="A18" s="395"/>
      <c r="B18" s="405">
        <v>0</v>
      </c>
      <c r="C18" s="405" t="s">
        <v>36</v>
      </c>
      <c r="D18" s="405" t="s">
        <v>36</v>
      </c>
      <c r="E18" s="405" t="s">
        <v>36</v>
      </c>
      <c r="F18" s="524" t="s">
        <v>702</v>
      </c>
      <c r="G18" s="405">
        <v>1</v>
      </c>
      <c r="H18" s="405" t="s">
        <v>496</v>
      </c>
      <c r="I18" s="405">
        <v>1</v>
      </c>
      <c r="J18" s="405">
        <v>1</v>
      </c>
      <c r="K18" s="405" t="s">
        <v>696</v>
      </c>
      <c r="L18" s="405">
        <v>1</v>
      </c>
      <c r="M18" s="405" t="str">
        <f t="shared" si="0"/>
        <v>I1+S1;2+E1+Z1+M1&amp;2+F1</v>
      </c>
      <c r="N18" s="534" t="s">
        <v>387</v>
      </c>
      <c r="O18" s="560">
        <v>3</v>
      </c>
      <c r="P18" s="541" t="s">
        <v>389</v>
      </c>
      <c r="Q18" s="553" t="s">
        <v>703</v>
      </c>
    </row>
    <row r="19" spans="1:20" ht="14.4" x14ac:dyDescent="0.3">
      <c r="A19" s="395"/>
      <c r="B19" s="405">
        <v>0</v>
      </c>
      <c r="C19" s="405" t="s">
        <v>36</v>
      </c>
      <c r="D19" s="405" t="s">
        <v>36</v>
      </c>
      <c r="E19" s="405" t="s">
        <v>36</v>
      </c>
      <c r="F19" s="524" t="s">
        <v>704</v>
      </c>
      <c r="G19" s="405">
        <v>1</v>
      </c>
      <c r="H19" s="405" t="s">
        <v>496</v>
      </c>
      <c r="I19" s="405">
        <v>1</v>
      </c>
      <c r="J19" s="405">
        <v>1</v>
      </c>
      <c r="K19" s="405" t="s">
        <v>696</v>
      </c>
      <c r="L19" s="405">
        <v>1</v>
      </c>
      <c r="M19" s="405" t="str">
        <f t="shared" si="0"/>
        <v>I1+S1;2+E1+Z1+M1&amp;2+F1</v>
      </c>
      <c r="N19" s="534" t="s">
        <v>387</v>
      </c>
      <c r="O19" s="560">
        <v>3</v>
      </c>
      <c r="P19" s="541" t="s">
        <v>389</v>
      </c>
      <c r="Q19" s="553" t="s">
        <v>705</v>
      </c>
    </row>
    <row r="20" spans="1:20" ht="14.4" x14ac:dyDescent="0.3">
      <c r="A20" s="395"/>
      <c r="B20" s="405">
        <v>0</v>
      </c>
      <c r="C20" s="405" t="s">
        <v>36</v>
      </c>
      <c r="D20" s="405" t="s">
        <v>36</v>
      </c>
      <c r="E20" s="405" t="s">
        <v>36</v>
      </c>
      <c r="F20" s="524" t="s">
        <v>706</v>
      </c>
      <c r="G20" s="405">
        <v>1</v>
      </c>
      <c r="H20" s="405" t="s">
        <v>496</v>
      </c>
      <c r="I20" s="405">
        <v>1</v>
      </c>
      <c r="J20" s="405">
        <v>1</v>
      </c>
      <c r="K20" s="405" t="s">
        <v>696</v>
      </c>
      <c r="L20" s="405">
        <v>1</v>
      </c>
      <c r="M20" s="405" t="str">
        <f t="shared" si="0"/>
        <v>I1+S1;2+E1+Z1+M1&amp;2+F1</v>
      </c>
      <c r="N20" s="534" t="s">
        <v>387</v>
      </c>
      <c r="O20" s="561">
        <v>2</v>
      </c>
      <c r="P20" s="557" t="s">
        <v>389</v>
      </c>
      <c r="Q20" s="553" t="s">
        <v>707</v>
      </c>
    </row>
    <row r="21" spans="1:20" ht="14.4" x14ac:dyDescent="0.3">
      <c r="A21" s="395"/>
      <c r="B21" s="405">
        <v>0</v>
      </c>
      <c r="C21" s="405" t="s">
        <v>36</v>
      </c>
      <c r="D21" s="405" t="s">
        <v>36</v>
      </c>
      <c r="E21" s="405" t="s">
        <v>36</v>
      </c>
      <c r="F21" s="524" t="s">
        <v>708</v>
      </c>
      <c r="G21" s="405">
        <v>1</v>
      </c>
      <c r="H21" s="405" t="s">
        <v>496</v>
      </c>
      <c r="I21" s="405">
        <v>1</v>
      </c>
      <c r="J21" s="405">
        <v>1</v>
      </c>
      <c r="K21" s="405" t="s">
        <v>696</v>
      </c>
      <c r="L21" s="405">
        <v>1</v>
      </c>
      <c r="M21" s="405" t="str">
        <f t="shared" si="0"/>
        <v>I1+S1;2+E1+Z1+M1&amp;2+F1</v>
      </c>
      <c r="N21" s="534" t="s">
        <v>387</v>
      </c>
      <c r="O21" s="561">
        <v>2</v>
      </c>
      <c r="P21" s="557" t="s">
        <v>389</v>
      </c>
      <c r="Q21" s="553" t="s">
        <v>709</v>
      </c>
    </row>
    <row r="22" spans="1:20" ht="14.4" x14ac:dyDescent="0.3">
      <c r="A22" s="395"/>
      <c r="B22" s="405">
        <v>0</v>
      </c>
      <c r="C22" s="405" t="s">
        <v>36</v>
      </c>
      <c r="D22" s="405" t="s">
        <v>36</v>
      </c>
      <c r="E22" s="405" t="s">
        <v>36</v>
      </c>
      <c r="F22" s="524" t="s">
        <v>710</v>
      </c>
      <c r="G22" s="405">
        <v>1</v>
      </c>
      <c r="H22" s="405" t="s">
        <v>496</v>
      </c>
      <c r="I22" s="405">
        <v>1</v>
      </c>
      <c r="J22" s="405">
        <v>1</v>
      </c>
      <c r="K22" s="405" t="s">
        <v>696</v>
      </c>
      <c r="L22" s="405">
        <v>1</v>
      </c>
      <c r="M22" s="405" t="str">
        <f t="shared" si="0"/>
        <v>I1+S1;2+E1+Z1+M1&amp;2+F1</v>
      </c>
      <c r="N22" s="534" t="s">
        <v>387</v>
      </c>
      <c r="O22" s="561">
        <v>2</v>
      </c>
      <c r="P22" s="557" t="s">
        <v>389</v>
      </c>
      <c r="Q22" s="553" t="s">
        <v>711</v>
      </c>
    </row>
    <row r="23" spans="1:20" ht="14.4" x14ac:dyDescent="0.3">
      <c r="A23" s="395"/>
      <c r="B23" s="405">
        <v>0</v>
      </c>
      <c r="C23" s="405" t="s">
        <v>36</v>
      </c>
      <c r="D23" s="405" t="s">
        <v>36</v>
      </c>
      <c r="E23" s="405" t="s">
        <v>36</v>
      </c>
      <c r="F23" s="524" t="s">
        <v>712</v>
      </c>
      <c r="G23" s="405">
        <v>1</v>
      </c>
      <c r="H23" s="405" t="s">
        <v>496</v>
      </c>
      <c r="I23" s="405">
        <v>1</v>
      </c>
      <c r="J23" s="405">
        <v>1</v>
      </c>
      <c r="K23" s="405" t="s">
        <v>696</v>
      </c>
      <c r="L23" s="405">
        <v>1</v>
      </c>
      <c r="M23" s="405" t="str">
        <f t="shared" si="0"/>
        <v>I1+S1;2+E1+Z1+M1&amp;2+F1</v>
      </c>
      <c r="N23" s="534" t="s">
        <v>387</v>
      </c>
      <c r="O23" s="561">
        <v>2</v>
      </c>
      <c r="P23" s="557" t="s">
        <v>389</v>
      </c>
      <c r="Q23" s="553" t="s">
        <v>713</v>
      </c>
    </row>
    <row r="24" spans="1:20" x14ac:dyDescent="0.3">
      <c r="A24" s="407" t="s">
        <v>714</v>
      </c>
      <c r="B24" s="691"/>
      <c r="C24" s="744"/>
      <c r="D24" s="744"/>
      <c r="E24" s="744"/>
      <c r="F24" s="744"/>
      <c r="G24" s="744"/>
      <c r="H24" s="744"/>
      <c r="I24" s="744"/>
      <c r="J24" s="744"/>
      <c r="K24" s="744"/>
      <c r="L24" s="744"/>
      <c r="M24" s="744"/>
      <c r="N24" s="744"/>
      <c r="O24" s="561" t="s">
        <v>389</v>
      </c>
      <c r="P24" s="552" t="s">
        <v>389</v>
      </c>
      <c r="Q24" s="553" t="s">
        <v>715</v>
      </c>
      <c r="T24" s="553"/>
    </row>
    <row r="25" spans="1:20" ht="14.4" x14ac:dyDescent="0.3">
      <c r="A25" s="6"/>
      <c r="B25" s="405" t="s">
        <v>36</v>
      </c>
      <c r="C25" s="405" t="s">
        <v>36</v>
      </c>
      <c r="D25" s="405">
        <v>0</v>
      </c>
      <c r="E25" s="405">
        <v>0</v>
      </c>
      <c r="F25" s="524" t="s">
        <v>680</v>
      </c>
      <c r="G25" s="405">
        <v>1</v>
      </c>
      <c r="H25" s="405" t="s">
        <v>496</v>
      </c>
      <c r="I25" s="405">
        <v>1</v>
      </c>
      <c r="J25" s="405">
        <v>1</v>
      </c>
      <c r="K25" s="405" t="s">
        <v>696</v>
      </c>
      <c r="L25" s="405">
        <v>1</v>
      </c>
      <c r="M25" s="405" t="str">
        <f t="shared" si="0"/>
        <v>I1+S1;2+E1+Z1+M1&amp;2+F1</v>
      </c>
      <c r="N25" s="534" t="s">
        <v>387</v>
      </c>
      <c r="O25" s="405">
        <v>12</v>
      </c>
      <c r="P25" s="168"/>
      <c r="Q25" s="553" t="s">
        <v>684</v>
      </c>
    </row>
    <row r="26" spans="1:20" ht="14.4" x14ac:dyDescent="0.3">
      <c r="A26" s="395"/>
      <c r="B26" s="405" t="s">
        <v>36</v>
      </c>
      <c r="C26" s="405" t="s">
        <v>36</v>
      </c>
      <c r="D26" s="405" t="s">
        <v>36</v>
      </c>
      <c r="E26" s="405" t="s">
        <v>36</v>
      </c>
      <c r="F26" s="524" t="s">
        <v>683</v>
      </c>
      <c r="G26" s="405">
        <v>1</v>
      </c>
      <c r="H26" s="405" t="s">
        <v>496</v>
      </c>
      <c r="I26" s="405">
        <v>1</v>
      </c>
      <c r="J26" s="405">
        <v>1</v>
      </c>
      <c r="K26" s="405" t="s">
        <v>696</v>
      </c>
      <c r="L26" s="405">
        <v>1</v>
      </c>
      <c r="M26" s="405" t="str">
        <f t="shared" si="0"/>
        <v>I1+S1;2+E1+Z1+M1&amp;2+F1</v>
      </c>
      <c r="N26" s="534" t="s">
        <v>387</v>
      </c>
      <c r="O26" s="560">
        <v>1</v>
      </c>
      <c r="P26" s="554" t="s">
        <v>389</v>
      </c>
      <c r="Q26" s="553" t="s">
        <v>716</v>
      </c>
    </row>
    <row r="27" spans="1:20" ht="14.4" x14ac:dyDescent="0.3">
      <c r="A27" s="395"/>
      <c r="B27" s="405">
        <v>0</v>
      </c>
      <c r="C27" s="405" t="s">
        <v>36</v>
      </c>
      <c r="D27" s="405" t="s">
        <v>36</v>
      </c>
      <c r="E27" s="405" t="s">
        <v>36</v>
      </c>
      <c r="F27" s="524" t="s">
        <v>717</v>
      </c>
      <c r="G27" s="405">
        <v>1</v>
      </c>
      <c r="H27" s="405" t="s">
        <v>496</v>
      </c>
      <c r="I27" s="405">
        <v>1</v>
      </c>
      <c r="J27" s="405">
        <v>1</v>
      </c>
      <c r="K27" s="405" t="s">
        <v>696</v>
      </c>
      <c r="L27" s="405">
        <v>1</v>
      </c>
      <c r="M27" s="405" t="str">
        <f t="shared" si="0"/>
        <v>I1+S1;2+E1+Z1+M1&amp;2+F1</v>
      </c>
      <c r="N27" s="534" t="s">
        <v>387</v>
      </c>
      <c r="O27" s="561">
        <v>2</v>
      </c>
      <c r="P27" s="557" t="s">
        <v>389</v>
      </c>
      <c r="Q27" s="553" t="s">
        <v>718</v>
      </c>
    </row>
    <row r="28" spans="1:20" ht="14.4" x14ac:dyDescent="0.3">
      <c r="A28" s="395"/>
      <c r="B28" s="405">
        <v>0</v>
      </c>
      <c r="C28" s="405" t="s">
        <v>36</v>
      </c>
      <c r="D28" s="405" t="s">
        <v>36</v>
      </c>
      <c r="E28" s="405" t="s">
        <v>36</v>
      </c>
      <c r="F28" s="524" t="s">
        <v>719</v>
      </c>
      <c r="G28" s="405">
        <v>1</v>
      </c>
      <c r="H28" s="405" t="s">
        <v>496</v>
      </c>
      <c r="I28" s="405">
        <v>1</v>
      </c>
      <c r="J28" s="405">
        <v>1</v>
      </c>
      <c r="K28" s="405" t="s">
        <v>696</v>
      </c>
      <c r="L28" s="405">
        <v>1</v>
      </c>
      <c r="M28" s="405" t="str">
        <f t="shared" si="0"/>
        <v>I1+S1;2+E1+Z1+M1&amp;2+F1</v>
      </c>
      <c r="N28" s="534" t="s">
        <v>387</v>
      </c>
      <c r="O28" s="561">
        <v>2</v>
      </c>
      <c r="P28" s="557" t="s">
        <v>389</v>
      </c>
      <c r="Q28" s="553" t="s">
        <v>720</v>
      </c>
    </row>
    <row r="29" spans="1:20" ht="14.4" x14ac:dyDescent="0.3">
      <c r="A29" s="395"/>
      <c r="B29" s="405">
        <v>0</v>
      </c>
      <c r="C29" s="405" t="s">
        <v>36</v>
      </c>
      <c r="D29" s="405" t="s">
        <v>36</v>
      </c>
      <c r="E29" s="405" t="s">
        <v>36</v>
      </c>
      <c r="F29" s="524" t="s">
        <v>721</v>
      </c>
      <c r="G29" s="405">
        <v>1</v>
      </c>
      <c r="H29" s="405" t="s">
        <v>496</v>
      </c>
      <c r="I29" s="405">
        <v>1</v>
      </c>
      <c r="J29" s="405">
        <v>1</v>
      </c>
      <c r="K29" s="405" t="s">
        <v>696</v>
      </c>
      <c r="L29" s="405">
        <v>1</v>
      </c>
      <c r="M29" s="405" t="str">
        <f t="shared" si="0"/>
        <v>I1+S1;2+E1+Z1+M1&amp;2+F1</v>
      </c>
      <c r="N29" s="534" t="s">
        <v>387</v>
      </c>
      <c r="O29" s="561">
        <v>2</v>
      </c>
      <c r="P29" s="557" t="s">
        <v>389</v>
      </c>
      <c r="Q29" s="553" t="s">
        <v>682</v>
      </c>
    </row>
    <row r="30" spans="1:20" ht="14.4" x14ac:dyDescent="0.3">
      <c r="A30" s="395"/>
      <c r="B30" s="405">
        <v>0</v>
      </c>
      <c r="C30" s="405" t="s">
        <v>36</v>
      </c>
      <c r="D30" s="405" t="s">
        <v>36</v>
      </c>
      <c r="E30" s="405" t="s">
        <v>36</v>
      </c>
      <c r="F30" s="524" t="s">
        <v>722</v>
      </c>
      <c r="G30" s="405">
        <v>1</v>
      </c>
      <c r="H30" s="405" t="s">
        <v>496</v>
      </c>
      <c r="I30" s="405">
        <v>1</v>
      </c>
      <c r="J30" s="405">
        <v>1</v>
      </c>
      <c r="K30" s="405" t="s">
        <v>696</v>
      </c>
      <c r="L30" s="405">
        <v>1</v>
      </c>
      <c r="M30" s="405" t="str">
        <f t="shared" si="0"/>
        <v>I1+S1;2+E1+Z1+M1&amp;2+F1</v>
      </c>
      <c r="N30" s="534" t="s">
        <v>387</v>
      </c>
      <c r="O30" s="561">
        <v>2</v>
      </c>
      <c r="P30" s="557" t="s">
        <v>389</v>
      </c>
      <c r="Q30" s="553" t="s">
        <v>723</v>
      </c>
    </row>
    <row r="31" spans="1:20" ht="14.4" x14ac:dyDescent="0.3">
      <c r="A31" s="395"/>
      <c r="B31" s="405">
        <v>0</v>
      </c>
      <c r="C31" s="405" t="s">
        <v>36</v>
      </c>
      <c r="D31" s="405" t="s">
        <v>36</v>
      </c>
      <c r="E31" s="405" t="s">
        <v>36</v>
      </c>
      <c r="F31" s="524" t="s">
        <v>724</v>
      </c>
      <c r="G31" s="405">
        <v>1</v>
      </c>
      <c r="H31" s="405" t="s">
        <v>496</v>
      </c>
      <c r="I31" s="405">
        <v>1</v>
      </c>
      <c r="J31" s="405">
        <v>1</v>
      </c>
      <c r="K31" s="405" t="s">
        <v>696</v>
      </c>
      <c r="L31" s="405">
        <v>1</v>
      </c>
      <c r="M31" s="405" t="str">
        <f t="shared" si="0"/>
        <v>I1+S1;2+E1+Z1+M1&amp;2+F1</v>
      </c>
      <c r="N31" s="534" t="s">
        <v>387</v>
      </c>
      <c r="O31" s="561">
        <v>2</v>
      </c>
      <c r="P31" s="557" t="s">
        <v>389</v>
      </c>
      <c r="Q31" s="553" t="s">
        <v>725</v>
      </c>
    </row>
    <row r="32" spans="1:20" ht="14.4" x14ac:dyDescent="0.3">
      <c r="A32" s="395"/>
      <c r="B32" s="405">
        <v>0</v>
      </c>
      <c r="C32" s="405" t="s">
        <v>36</v>
      </c>
      <c r="D32" s="405" t="s">
        <v>36</v>
      </c>
      <c r="E32" s="405" t="s">
        <v>36</v>
      </c>
      <c r="F32" s="524" t="s">
        <v>726</v>
      </c>
      <c r="G32" s="405">
        <v>1</v>
      </c>
      <c r="H32" s="405" t="s">
        <v>496</v>
      </c>
      <c r="I32" s="405">
        <v>1</v>
      </c>
      <c r="J32" s="405">
        <v>1</v>
      </c>
      <c r="K32" s="405" t="s">
        <v>696</v>
      </c>
      <c r="L32" s="405">
        <v>1</v>
      </c>
      <c r="M32" s="405" t="str">
        <f t="shared" si="0"/>
        <v>I1+S1;2+E1+Z1+M1&amp;2+F1</v>
      </c>
      <c r="N32" s="534" t="s">
        <v>387</v>
      </c>
      <c r="O32" s="561">
        <v>2</v>
      </c>
      <c r="P32" s="557" t="s">
        <v>389</v>
      </c>
      <c r="Q32" s="553" t="s">
        <v>727</v>
      </c>
    </row>
    <row r="33" spans="1:17" x14ac:dyDescent="0.3">
      <c r="A33" s="407" t="s">
        <v>728</v>
      </c>
      <c r="B33" s="691"/>
      <c r="C33" s="744"/>
      <c r="D33" s="744"/>
      <c r="E33" s="744"/>
      <c r="F33" s="744"/>
      <c r="G33" s="744"/>
      <c r="H33" s="744"/>
      <c r="I33" s="744"/>
      <c r="J33" s="744"/>
      <c r="K33" s="744"/>
      <c r="L33" s="744"/>
      <c r="M33" s="744"/>
      <c r="N33" s="744"/>
      <c r="O33" s="561" t="s">
        <v>389</v>
      </c>
      <c r="P33" s="552" t="s">
        <v>389</v>
      </c>
      <c r="Q33" s="553" t="s">
        <v>729</v>
      </c>
    </row>
    <row r="34" spans="1:17" ht="14.4" x14ac:dyDescent="0.3">
      <c r="A34" s="6"/>
      <c r="B34" s="405" t="s">
        <v>36</v>
      </c>
      <c r="C34" s="405" t="s">
        <v>36</v>
      </c>
      <c r="D34" s="405">
        <v>0</v>
      </c>
      <c r="E34" s="405">
        <v>0</v>
      </c>
      <c r="F34" s="524" t="s">
        <v>680</v>
      </c>
      <c r="G34" s="405">
        <v>1</v>
      </c>
      <c r="H34" s="405" t="s">
        <v>496</v>
      </c>
      <c r="I34" s="405">
        <v>1</v>
      </c>
      <c r="J34" s="405">
        <v>1</v>
      </c>
      <c r="K34" s="405" t="s">
        <v>696</v>
      </c>
      <c r="L34" s="405">
        <v>1</v>
      </c>
      <c r="M34" s="405" t="str">
        <f t="shared" si="0"/>
        <v>I1+S1;2+E1+Z1+M1&amp;2+F1</v>
      </c>
      <c r="N34" s="534" t="s">
        <v>387</v>
      </c>
      <c r="O34" s="405">
        <v>12</v>
      </c>
      <c r="P34" s="168"/>
      <c r="Q34" s="553" t="s">
        <v>682</v>
      </c>
    </row>
    <row r="35" spans="1:17" ht="14.4" x14ac:dyDescent="0.3">
      <c r="A35" s="395"/>
      <c r="B35" s="405" t="s">
        <v>36</v>
      </c>
      <c r="C35" s="405" t="s">
        <v>36</v>
      </c>
      <c r="D35" s="405" t="s">
        <v>36</v>
      </c>
      <c r="E35" s="405" t="s">
        <v>36</v>
      </c>
      <c r="F35" s="524" t="s">
        <v>683</v>
      </c>
      <c r="G35" s="405">
        <v>1</v>
      </c>
      <c r="H35" s="405" t="s">
        <v>496</v>
      </c>
      <c r="I35" s="405">
        <v>1</v>
      </c>
      <c r="J35" s="405">
        <v>1</v>
      </c>
      <c r="K35" s="405" t="s">
        <v>696</v>
      </c>
      <c r="L35" s="405">
        <v>1</v>
      </c>
      <c r="M35" s="405" t="str">
        <f t="shared" si="0"/>
        <v>I1+S1;2+E1+Z1+M1&amp;2+F1</v>
      </c>
      <c r="N35" s="534" t="s">
        <v>387</v>
      </c>
      <c r="O35" s="560">
        <v>1</v>
      </c>
      <c r="P35" s="554" t="s">
        <v>389</v>
      </c>
      <c r="Q35" s="553" t="s">
        <v>684</v>
      </c>
    </row>
    <row r="36" spans="1:17" ht="14.4" x14ac:dyDescent="0.3">
      <c r="A36" s="395"/>
      <c r="B36" s="405">
        <v>0</v>
      </c>
      <c r="C36" s="405" t="s">
        <v>36</v>
      </c>
      <c r="D36" s="405" t="s">
        <v>36</v>
      </c>
      <c r="E36" s="405" t="s">
        <v>36</v>
      </c>
      <c r="F36" s="524" t="s">
        <v>730</v>
      </c>
      <c r="G36" s="405">
        <v>1</v>
      </c>
      <c r="H36" s="405" t="s">
        <v>496</v>
      </c>
      <c r="I36" s="405">
        <v>1</v>
      </c>
      <c r="J36" s="405">
        <v>1</v>
      </c>
      <c r="K36" s="405" t="s">
        <v>696</v>
      </c>
      <c r="L36" s="405">
        <v>1</v>
      </c>
      <c r="M36" s="405" t="str">
        <f t="shared" si="0"/>
        <v>I1+S1;2+E1+Z1+M1&amp;2+F1</v>
      </c>
      <c r="N36" s="534" t="s">
        <v>387</v>
      </c>
      <c r="O36" s="561">
        <v>2</v>
      </c>
      <c r="P36" s="557" t="s">
        <v>389</v>
      </c>
      <c r="Q36" s="553" t="s">
        <v>731</v>
      </c>
    </row>
    <row r="37" spans="1:17" ht="14.4" x14ac:dyDescent="0.3">
      <c r="A37" s="395"/>
      <c r="B37" s="405">
        <v>0</v>
      </c>
      <c r="C37" s="405" t="s">
        <v>36</v>
      </c>
      <c r="D37" s="405" t="s">
        <v>36</v>
      </c>
      <c r="E37" s="405" t="s">
        <v>36</v>
      </c>
      <c r="F37" s="524" t="s">
        <v>732</v>
      </c>
      <c r="G37" s="405">
        <v>1</v>
      </c>
      <c r="H37" s="405" t="s">
        <v>496</v>
      </c>
      <c r="I37" s="405">
        <v>1</v>
      </c>
      <c r="J37" s="405">
        <v>1</v>
      </c>
      <c r="K37" s="405" t="s">
        <v>696</v>
      </c>
      <c r="L37" s="405">
        <v>1</v>
      </c>
      <c r="M37" s="405" t="str">
        <f t="shared" si="0"/>
        <v>I1+S1;2+E1+Z1+M1&amp;2+F1</v>
      </c>
      <c r="N37" s="534" t="s">
        <v>387</v>
      </c>
      <c r="O37" s="561">
        <v>2</v>
      </c>
      <c r="P37" s="557" t="s">
        <v>389</v>
      </c>
      <c r="Q37" s="553" t="s">
        <v>733</v>
      </c>
    </row>
    <row r="38" spans="1:17" x14ac:dyDescent="0.3">
      <c r="A38" s="407" t="s">
        <v>734</v>
      </c>
      <c r="B38" s="22"/>
      <c r="C38" s="22"/>
      <c r="D38" s="525"/>
      <c r="E38" s="525"/>
      <c r="F38" s="524"/>
      <c r="G38" s="405"/>
      <c r="H38" s="405"/>
      <c r="I38" s="405"/>
      <c r="J38" s="405"/>
      <c r="K38" s="405"/>
      <c r="L38" s="405"/>
      <c r="M38" s="405"/>
      <c r="N38" s="534"/>
      <c r="O38" s="561" t="s">
        <v>389</v>
      </c>
      <c r="P38" s="552" t="s">
        <v>389</v>
      </c>
      <c r="Q38" s="553" t="s">
        <v>735</v>
      </c>
    </row>
    <row r="39" spans="1:17" ht="14.4" x14ac:dyDescent="0.3">
      <c r="A39" s="6"/>
      <c r="B39" s="405" t="s">
        <v>36</v>
      </c>
      <c r="C39" s="405" t="s">
        <v>36</v>
      </c>
      <c r="D39" s="405">
        <v>0</v>
      </c>
      <c r="E39" s="405">
        <v>0</v>
      </c>
      <c r="F39" s="524" t="s">
        <v>680</v>
      </c>
      <c r="G39" s="405">
        <v>1</v>
      </c>
      <c r="H39" s="405" t="s">
        <v>496</v>
      </c>
      <c r="I39" s="405">
        <v>1</v>
      </c>
      <c r="J39" s="405">
        <v>1</v>
      </c>
      <c r="K39" s="405" t="s">
        <v>696</v>
      </c>
      <c r="L39" s="405">
        <v>1</v>
      </c>
      <c r="M39" s="405" t="str">
        <f t="shared" si="0"/>
        <v>I1+S1;2+E1+Z1+M1&amp;2+F1</v>
      </c>
      <c r="N39" s="534" t="s">
        <v>387</v>
      </c>
      <c r="O39" s="405">
        <v>12</v>
      </c>
      <c r="P39" s="168"/>
      <c r="Q39" s="553" t="s">
        <v>682</v>
      </c>
    </row>
    <row r="40" spans="1:17" ht="14.4" x14ac:dyDescent="0.3">
      <c r="A40" s="395"/>
      <c r="B40" s="405" t="s">
        <v>36</v>
      </c>
      <c r="C40" s="405" t="s">
        <v>36</v>
      </c>
      <c r="D40" s="405" t="s">
        <v>36</v>
      </c>
      <c r="E40" s="405" t="s">
        <v>36</v>
      </c>
      <c r="F40" s="524" t="s">
        <v>683</v>
      </c>
      <c r="G40" s="405">
        <v>1</v>
      </c>
      <c r="H40" s="405" t="s">
        <v>496</v>
      </c>
      <c r="I40" s="405">
        <v>1</v>
      </c>
      <c r="J40" s="405">
        <v>1</v>
      </c>
      <c r="K40" s="405" t="s">
        <v>696</v>
      </c>
      <c r="L40" s="405">
        <v>1</v>
      </c>
      <c r="M40" s="405" t="str">
        <f t="shared" si="0"/>
        <v>I1+S1;2+E1+Z1+M1&amp;2+F1</v>
      </c>
      <c r="N40" s="534" t="s">
        <v>387</v>
      </c>
      <c r="O40" s="560">
        <v>1</v>
      </c>
      <c r="P40" s="554" t="s">
        <v>389</v>
      </c>
      <c r="Q40" s="553" t="s">
        <v>684</v>
      </c>
    </row>
    <row r="41" spans="1:17" x14ac:dyDescent="0.3">
      <c r="A41" s="407" t="s">
        <v>736</v>
      </c>
      <c r="B41" s="22"/>
      <c r="C41" s="22"/>
      <c r="D41" s="525"/>
      <c r="E41" s="525"/>
      <c r="F41" s="524"/>
      <c r="G41" s="405"/>
      <c r="H41" s="405"/>
      <c r="I41" s="405"/>
      <c r="J41" s="405"/>
      <c r="K41" s="405"/>
      <c r="L41" s="405"/>
      <c r="M41" s="405"/>
      <c r="N41" s="534"/>
      <c r="O41" s="561" t="s">
        <v>389</v>
      </c>
      <c r="P41" s="552" t="s">
        <v>389</v>
      </c>
      <c r="Q41" s="553" t="s">
        <v>737</v>
      </c>
    </row>
    <row r="42" spans="1:17" ht="14.4" x14ac:dyDescent="0.3">
      <c r="A42" s="6"/>
      <c r="B42" s="405" t="s">
        <v>36</v>
      </c>
      <c r="C42" s="405" t="s">
        <v>36</v>
      </c>
      <c r="D42" s="405">
        <v>0</v>
      </c>
      <c r="E42" s="405">
        <v>0</v>
      </c>
      <c r="F42" s="524" t="s">
        <v>738</v>
      </c>
      <c r="G42" s="405">
        <v>1</v>
      </c>
      <c r="H42" s="405" t="s">
        <v>496</v>
      </c>
      <c r="I42" s="405">
        <v>1</v>
      </c>
      <c r="J42" s="405">
        <v>1</v>
      </c>
      <c r="K42" s="405">
        <v>4</v>
      </c>
      <c r="L42" s="405">
        <v>1</v>
      </c>
      <c r="M42" s="405" t="str">
        <f t="shared" si="0"/>
        <v>I1+S1;2+E1+Z1+M4+F1</v>
      </c>
      <c r="N42" s="534" t="s">
        <v>387</v>
      </c>
      <c r="O42" s="405">
        <v>13</v>
      </c>
      <c r="P42" s="176"/>
      <c r="Q42" s="553" t="s">
        <v>682</v>
      </c>
    </row>
    <row r="43" spans="1:17" ht="14.4" x14ac:dyDescent="0.3">
      <c r="A43" s="395"/>
      <c r="B43" s="405" t="s">
        <v>36</v>
      </c>
      <c r="C43" s="405" t="s">
        <v>36</v>
      </c>
      <c r="D43" s="405" t="s">
        <v>36</v>
      </c>
      <c r="E43" s="405" t="s">
        <v>36</v>
      </c>
      <c r="F43" s="524" t="s">
        <v>739</v>
      </c>
      <c r="G43" s="405">
        <v>1</v>
      </c>
      <c r="H43" s="405" t="s">
        <v>496</v>
      </c>
      <c r="I43" s="405">
        <v>1</v>
      </c>
      <c r="J43" s="405">
        <v>1</v>
      </c>
      <c r="K43" s="405">
        <v>4</v>
      </c>
      <c r="L43" s="405">
        <v>1</v>
      </c>
      <c r="M43" s="405" t="str">
        <f t="shared" si="0"/>
        <v>I1+S1;2+E1+Z1+M4+F1</v>
      </c>
      <c r="N43" s="534" t="s">
        <v>387</v>
      </c>
      <c r="O43" s="560">
        <v>1</v>
      </c>
      <c r="P43" s="554" t="s">
        <v>389</v>
      </c>
      <c r="Q43" s="553" t="s">
        <v>684</v>
      </c>
    </row>
    <row r="44" spans="1:17" ht="14.4" x14ac:dyDescent="0.3">
      <c r="A44" s="395"/>
      <c r="B44" s="405">
        <v>0</v>
      </c>
      <c r="C44" s="405" t="s">
        <v>36</v>
      </c>
      <c r="D44" s="405" t="s">
        <v>36</v>
      </c>
      <c r="E44" s="405" t="s">
        <v>36</v>
      </c>
      <c r="F44" s="524" t="s">
        <v>740</v>
      </c>
      <c r="G44" s="405">
        <v>1</v>
      </c>
      <c r="H44" s="405" t="s">
        <v>496</v>
      </c>
      <c r="I44" s="405">
        <v>1</v>
      </c>
      <c r="J44" s="405">
        <v>1</v>
      </c>
      <c r="K44" s="405">
        <v>4</v>
      </c>
      <c r="L44" s="405">
        <v>1</v>
      </c>
      <c r="M44" s="405" t="str">
        <f t="shared" si="0"/>
        <v>I1+S1;2+E1+Z1+M4+F1</v>
      </c>
      <c r="N44" s="534" t="s">
        <v>387</v>
      </c>
      <c r="O44" s="561">
        <v>6</v>
      </c>
      <c r="P44" s="542" t="s">
        <v>389</v>
      </c>
      <c r="Q44" s="553" t="s">
        <v>741</v>
      </c>
    </row>
    <row r="45" spans="1:17" ht="14.4" x14ac:dyDescent="0.3">
      <c r="A45" s="395"/>
      <c r="B45" s="405">
        <v>0</v>
      </c>
      <c r="C45" s="405" t="s">
        <v>36</v>
      </c>
      <c r="D45" s="405" t="s">
        <v>36</v>
      </c>
      <c r="E45" s="405" t="s">
        <v>36</v>
      </c>
      <c r="F45" s="524" t="s">
        <v>742</v>
      </c>
      <c r="G45" s="405">
        <v>1</v>
      </c>
      <c r="H45" s="405" t="s">
        <v>496</v>
      </c>
      <c r="I45" s="405">
        <v>1</v>
      </c>
      <c r="J45" s="405">
        <v>1</v>
      </c>
      <c r="K45" s="405">
        <v>4</v>
      </c>
      <c r="L45" s="405">
        <v>1</v>
      </c>
      <c r="M45" s="405" t="str">
        <f t="shared" si="0"/>
        <v>I1+S1;2+E1+Z1+M4+F1</v>
      </c>
      <c r="N45" s="534" t="s">
        <v>387</v>
      </c>
      <c r="O45" s="561">
        <v>6</v>
      </c>
      <c r="P45" s="542" t="s">
        <v>389</v>
      </c>
      <c r="Q45" s="553" t="s">
        <v>743</v>
      </c>
    </row>
    <row r="46" spans="1:17" ht="14.4" x14ac:dyDescent="0.3">
      <c r="A46" s="395"/>
      <c r="B46" s="405">
        <v>0</v>
      </c>
      <c r="C46" s="405" t="s">
        <v>36</v>
      </c>
      <c r="D46" s="405" t="s">
        <v>36</v>
      </c>
      <c r="E46" s="405" t="s">
        <v>36</v>
      </c>
      <c r="F46" s="524" t="s">
        <v>744</v>
      </c>
      <c r="G46" s="405">
        <v>1</v>
      </c>
      <c r="H46" s="405" t="s">
        <v>496</v>
      </c>
      <c r="I46" s="405">
        <v>1</v>
      </c>
      <c r="J46" s="405">
        <v>1</v>
      </c>
      <c r="K46" s="405">
        <v>4</v>
      </c>
      <c r="L46" s="405">
        <v>1</v>
      </c>
      <c r="M46" s="405" t="str">
        <f t="shared" si="0"/>
        <v>I1+S1;2+E1+Z1+M4+F1</v>
      </c>
      <c r="N46" s="534" t="s">
        <v>387</v>
      </c>
      <c r="O46" s="561">
        <v>6</v>
      </c>
      <c r="P46" s="542" t="s">
        <v>389</v>
      </c>
      <c r="Q46" s="553" t="s">
        <v>745</v>
      </c>
    </row>
    <row r="47" spans="1:17" x14ac:dyDescent="0.3">
      <c r="A47" s="407" t="s">
        <v>746</v>
      </c>
      <c r="B47" s="22"/>
      <c r="C47" s="22"/>
      <c r="D47" s="525"/>
      <c r="E47" s="525"/>
      <c r="F47" s="524"/>
      <c r="G47" s="405"/>
      <c r="H47" s="405"/>
      <c r="I47" s="405"/>
      <c r="J47" s="405"/>
      <c r="K47" s="405"/>
      <c r="L47" s="405"/>
      <c r="M47" s="405"/>
      <c r="N47" s="534"/>
      <c r="O47" s="561" t="s">
        <v>389</v>
      </c>
      <c r="P47" s="552" t="s">
        <v>389</v>
      </c>
      <c r="Q47" s="553" t="s">
        <v>747</v>
      </c>
    </row>
    <row r="48" spans="1:17" ht="14.4" x14ac:dyDescent="0.3">
      <c r="A48" s="6"/>
      <c r="B48" s="405" t="s">
        <v>36</v>
      </c>
      <c r="C48" s="405" t="s">
        <v>36</v>
      </c>
      <c r="D48" s="405">
        <v>0</v>
      </c>
      <c r="E48" s="405">
        <v>0</v>
      </c>
      <c r="F48" s="524" t="s">
        <v>680</v>
      </c>
      <c r="G48" s="405">
        <v>1</v>
      </c>
      <c r="H48" s="405" t="s">
        <v>496</v>
      </c>
      <c r="I48" s="405">
        <v>1</v>
      </c>
      <c r="J48" s="405">
        <v>1</v>
      </c>
      <c r="K48" s="405" t="s">
        <v>748</v>
      </c>
      <c r="L48" s="405">
        <v>1</v>
      </c>
      <c r="M48" s="405" t="str">
        <f t="shared" si="0"/>
        <v>I1+S1;2+E1+Z1+M2;4+F1</v>
      </c>
      <c r="N48" s="534" t="s">
        <v>387</v>
      </c>
      <c r="O48" s="405">
        <v>12</v>
      </c>
      <c r="P48" s="168"/>
      <c r="Q48" s="553" t="s">
        <v>682</v>
      </c>
    </row>
    <row r="49" spans="1:17" ht="14.4" x14ac:dyDescent="0.3">
      <c r="A49" s="395"/>
      <c r="B49" s="405" t="s">
        <v>36</v>
      </c>
      <c r="C49" s="405" t="s">
        <v>36</v>
      </c>
      <c r="D49" s="405" t="s">
        <v>36</v>
      </c>
      <c r="E49" s="405" t="s">
        <v>36</v>
      </c>
      <c r="F49" s="524" t="s">
        <v>683</v>
      </c>
      <c r="G49" s="405">
        <v>1</v>
      </c>
      <c r="H49" s="405" t="s">
        <v>496</v>
      </c>
      <c r="I49" s="405">
        <v>1</v>
      </c>
      <c r="J49" s="405">
        <v>1</v>
      </c>
      <c r="K49" s="405" t="s">
        <v>748</v>
      </c>
      <c r="L49" s="405">
        <v>1</v>
      </c>
      <c r="M49" s="405" t="str">
        <f t="shared" si="0"/>
        <v>I1+S1;2+E1+Z1+M2;4+F1</v>
      </c>
      <c r="N49" s="534" t="s">
        <v>387</v>
      </c>
      <c r="O49" s="560">
        <v>1</v>
      </c>
      <c r="P49" s="554" t="s">
        <v>389</v>
      </c>
      <c r="Q49" s="553" t="s">
        <v>684</v>
      </c>
    </row>
    <row r="50" spans="1:17" ht="14.4" x14ac:dyDescent="0.3">
      <c r="A50" s="395"/>
      <c r="B50" s="405">
        <v>0</v>
      </c>
      <c r="C50" s="405" t="s">
        <v>36</v>
      </c>
      <c r="D50" s="405" t="s">
        <v>36</v>
      </c>
      <c r="E50" s="405" t="s">
        <v>36</v>
      </c>
      <c r="F50" s="524" t="s">
        <v>749</v>
      </c>
      <c r="G50" s="405">
        <v>1</v>
      </c>
      <c r="H50" s="405" t="s">
        <v>496</v>
      </c>
      <c r="I50" s="405">
        <v>1</v>
      </c>
      <c r="J50" s="405">
        <v>1</v>
      </c>
      <c r="K50" s="405" t="s">
        <v>499</v>
      </c>
      <c r="L50" s="405">
        <v>1</v>
      </c>
      <c r="M50" s="405" t="str">
        <f t="shared" si="0"/>
        <v>I1+S1;2+E1+Z1+M3;4+F1</v>
      </c>
      <c r="N50" s="534" t="s">
        <v>387</v>
      </c>
      <c r="O50" s="561">
        <v>15</v>
      </c>
      <c r="P50" s="540" t="s">
        <v>389</v>
      </c>
      <c r="Q50" s="553" t="s">
        <v>750</v>
      </c>
    </row>
    <row r="51" spans="1:17" ht="14.4" x14ac:dyDescent="0.3">
      <c r="A51" s="395"/>
      <c r="B51" s="405">
        <v>0</v>
      </c>
      <c r="C51" s="405" t="s">
        <v>36</v>
      </c>
      <c r="D51" s="405" t="s">
        <v>36</v>
      </c>
      <c r="E51" s="405" t="s">
        <v>36</v>
      </c>
      <c r="F51" s="524" t="s">
        <v>751</v>
      </c>
      <c r="G51" s="405">
        <v>1</v>
      </c>
      <c r="H51" s="405" t="s">
        <v>496</v>
      </c>
      <c r="I51" s="405">
        <v>1</v>
      </c>
      <c r="J51" s="405">
        <v>1</v>
      </c>
      <c r="K51" s="405" t="s">
        <v>681</v>
      </c>
      <c r="L51" s="405">
        <v>1</v>
      </c>
      <c r="M51" s="405" t="str">
        <f t="shared" si="0"/>
        <v>I1+S1;2+E1+Z1+M2&amp;3+F1</v>
      </c>
      <c r="N51" s="534" t="s">
        <v>387</v>
      </c>
      <c r="O51" s="561">
        <v>15</v>
      </c>
      <c r="P51" s="540" t="s">
        <v>389</v>
      </c>
      <c r="Q51" s="553" t="s">
        <v>752</v>
      </c>
    </row>
    <row r="52" spans="1:17" ht="14.4" x14ac:dyDescent="0.3">
      <c r="A52" s="395"/>
      <c r="B52" s="405">
        <v>0</v>
      </c>
      <c r="C52" s="405" t="s">
        <v>36</v>
      </c>
      <c r="D52" s="405" t="s">
        <v>36</v>
      </c>
      <c r="E52" s="405" t="s">
        <v>36</v>
      </c>
      <c r="F52" s="524" t="s">
        <v>753</v>
      </c>
      <c r="G52" s="405">
        <v>1</v>
      </c>
      <c r="H52" s="405" t="s">
        <v>496</v>
      </c>
      <c r="I52" s="405">
        <v>1</v>
      </c>
      <c r="J52" s="405">
        <v>1</v>
      </c>
      <c r="K52" s="405" t="s">
        <v>681</v>
      </c>
      <c r="L52" s="405">
        <v>1</v>
      </c>
      <c r="M52" s="405" t="str">
        <f t="shared" si="0"/>
        <v>I1+S1;2+E1+Z1+M2&amp;3+F1</v>
      </c>
      <c r="N52" s="534" t="s">
        <v>387</v>
      </c>
      <c r="O52" s="561">
        <v>15</v>
      </c>
      <c r="P52" s="540" t="s">
        <v>389</v>
      </c>
      <c r="Q52" s="553" t="s">
        <v>754</v>
      </c>
    </row>
    <row r="53" spans="1:17" ht="14.4" x14ac:dyDescent="0.3">
      <c r="A53" s="395"/>
      <c r="B53" s="405">
        <v>0</v>
      </c>
      <c r="C53" s="405" t="s">
        <v>36</v>
      </c>
      <c r="D53" s="405" t="s">
        <v>36</v>
      </c>
      <c r="E53" s="405" t="s">
        <v>36</v>
      </c>
      <c r="F53" s="524" t="s">
        <v>755</v>
      </c>
      <c r="G53" s="405">
        <v>1</v>
      </c>
      <c r="H53" s="405" t="s">
        <v>496</v>
      </c>
      <c r="I53" s="405">
        <v>1</v>
      </c>
      <c r="J53" s="405">
        <v>1</v>
      </c>
      <c r="K53" s="405" t="s">
        <v>681</v>
      </c>
      <c r="L53" s="405">
        <v>1</v>
      </c>
      <c r="M53" s="405" t="str">
        <f t="shared" si="0"/>
        <v>I1+S1;2+E1+Z1+M2&amp;3+F1</v>
      </c>
      <c r="N53" s="534" t="s">
        <v>387</v>
      </c>
      <c r="O53" s="561">
        <v>15</v>
      </c>
      <c r="P53" s="540" t="s">
        <v>389</v>
      </c>
      <c r="Q53" s="553" t="s">
        <v>756</v>
      </c>
    </row>
    <row r="54" spans="1:17" ht="14.4" x14ac:dyDescent="0.3">
      <c r="A54" s="395"/>
      <c r="B54" s="405">
        <v>0</v>
      </c>
      <c r="C54" s="405" t="s">
        <v>36</v>
      </c>
      <c r="D54" s="405" t="s">
        <v>36</v>
      </c>
      <c r="E54" s="405" t="s">
        <v>36</v>
      </c>
      <c r="F54" s="524" t="s">
        <v>757</v>
      </c>
      <c r="G54" s="405">
        <v>1</v>
      </c>
      <c r="H54" s="405" t="s">
        <v>496</v>
      </c>
      <c r="I54" s="405">
        <v>1</v>
      </c>
      <c r="J54" s="405">
        <v>1</v>
      </c>
      <c r="K54" s="405" t="s">
        <v>681</v>
      </c>
      <c r="L54" s="405">
        <v>1</v>
      </c>
      <c r="M54" s="405" t="str">
        <f t="shared" si="0"/>
        <v>I1+S1;2+E1+Z1+M2&amp;3+F1</v>
      </c>
      <c r="N54" s="534" t="s">
        <v>387</v>
      </c>
      <c r="O54" s="561">
        <v>15</v>
      </c>
      <c r="P54" s="540" t="s">
        <v>389</v>
      </c>
      <c r="Q54" s="553" t="s">
        <v>758</v>
      </c>
    </row>
    <row r="55" spans="1:17" x14ac:dyDescent="0.3">
      <c r="A55" s="394" t="s">
        <v>759</v>
      </c>
      <c r="B55" s="691"/>
      <c r="C55" s="744"/>
      <c r="D55" s="744"/>
      <c r="E55" s="744"/>
      <c r="F55" s="744"/>
      <c r="G55" s="744"/>
      <c r="H55" s="744"/>
      <c r="I55" s="744"/>
      <c r="J55" s="744"/>
      <c r="K55" s="744"/>
      <c r="L55" s="744"/>
      <c r="M55" s="744"/>
      <c r="N55" s="744"/>
      <c r="O55" s="552" t="s">
        <v>389</v>
      </c>
      <c r="P55" s="552" t="s">
        <v>389</v>
      </c>
      <c r="Q55" s="553" t="s">
        <v>760</v>
      </c>
    </row>
    <row r="56" spans="1:17" ht="14.4" x14ac:dyDescent="0.3">
      <c r="A56" s="6"/>
      <c r="B56" s="405" t="s">
        <v>36</v>
      </c>
      <c r="C56" s="405" t="s">
        <v>36</v>
      </c>
      <c r="D56" s="405">
        <v>0</v>
      </c>
      <c r="E56" s="405">
        <v>0</v>
      </c>
      <c r="F56" s="524" t="s">
        <v>695</v>
      </c>
      <c r="G56" s="405">
        <v>1</v>
      </c>
      <c r="H56" s="405" t="s">
        <v>496</v>
      </c>
      <c r="I56" s="405">
        <v>1</v>
      </c>
      <c r="J56" s="405" t="s">
        <v>379</v>
      </c>
      <c r="K56" s="405" t="s">
        <v>476</v>
      </c>
      <c r="L56" s="405" t="s">
        <v>379</v>
      </c>
      <c r="M56" s="405" t="str">
        <f>IF(G56 &lt;&gt; "","I" &amp; G56,"") &amp; IF(H56 &lt;&gt; "","+S" &amp; H56,"")&amp; IF(I56 &lt;&gt; "","+E" &amp; I56,"") &amp; IF(J56 &lt;&gt; "","+Z" &amp; J56,"") &amp; IF(K56 &lt;&gt; "","+M" &amp; K56,"") &amp; IF(L56 &lt;&gt; "","+F" &amp; L56,"")</f>
        <v>I1+S1;2+E1+Z1+M1&amp;3+F1</v>
      </c>
      <c r="N56" s="534" t="s">
        <v>387</v>
      </c>
      <c r="O56" s="405">
        <v>12</v>
      </c>
      <c r="P56" s="168"/>
      <c r="Q56" s="553" t="s">
        <v>682</v>
      </c>
    </row>
    <row r="57" spans="1:17" ht="14.4" x14ac:dyDescent="0.3">
      <c r="A57" s="395"/>
      <c r="B57" s="405" t="s">
        <v>36</v>
      </c>
      <c r="C57" s="405" t="s">
        <v>36</v>
      </c>
      <c r="D57" s="405" t="s">
        <v>36</v>
      </c>
      <c r="E57" s="405" t="s">
        <v>36</v>
      </c>
      <c r="F57" s="524" t="s">
        <v>697</v>
      </c>
      <c r="G57" s="405">
        <v>1</v>
      </c>
      <c r="H57" s="405" t="s">
        <v>496</v>
      </c>
      <c r="I57" s="405">
        <v>1</v>
      </c>
      <c r="J57" s="405" t="s">
        <v>379</v>
      </c>
      <c r="K57" s="405" t="s">
        <v>476</v>
      </c>
      <c r="L57" s="405" t="s">
        <v>379</v>
      </c>
      <c r="M57" s="405" t="str">
        <f>IF(G57 &lt;&gt; "","I" &amp; G57,"") &amp; IF(H57 &lt;&gt; "","+S" &amp; H57,"")&amp; IF(I57 &lt;&gt; "","+E" &amp; I57,"") &amp; IF(J57 &lt;&gt; "","+Z" &amp; J57,"") &amp; IF(K57 &lt;&gt; "","+M" &amp; K57,"") &amp; IF(L57 &lt;&gt; "","+F" &amp; L57,"")</f>
        <v>I1+S1;2+E1+Z1+M1&amp;3+F1</v>
      </c>
      <c r="N57" s="534" t="s">
        <v>387</v>
      </c>
      <c r="O57" s="560">
        <v>1</v>
      </c>
      <c r="P57" s="554" t="s">
        <v>389</v>
      </c>
      <c r="Q57" s="553" t="s">
        <v>684</v>
      </c>
    </row>
    <row r="58" spans="1:17" ht="14.4" x14ac:dyDescent="0.3">
      <c r="A58" s="19"/>
      <c r="B58" s="405">
        <v>0</v>
      </c>
      <c r="C58" s="405" t="s">
        <v>36</v>
      </c>
      <c r="D58" s="405" t="s">
        <v>36</v>
      </c>
      <c r="E58" s="405" t="s">
        <v>36</v>
      </c>
      <c r="F58" s="524" t="s">
        <v>761</v>
      </c>
      <c r="G58" s="34" t="s">
        <v>379</v>
      </c>
      <c r="H58" s="34" t="s">
        <v>496</v>
      </c>
      <c r="I58" s="34" t="s">
        <v>379</v>
      </c>
      <c r="J58" s="34" t="s">
        <v>379</v>
      </c>
      <c r="K58" s="405" t="s">
        <v>476</v>
      </c>
      <c r="L58" s="34" t="s">
        <v>379</v>
      </c>
      <c r="M58" s="34" t="str">
        <f t="shared" ref="M58:M61" si="1">IF(G58 &lt;&gt; "","I" &amp; G58,"") &amp; IF(H58 &lt;&gt; "","+S" &amp; H58,"")&amp; IF(I58 &lt;&gt; "","+E" &amp; I58,"") &amp; IF(J58 &lt;&gt; "","+Z" &amp; J58,"") &amp; IF(K58 &lt;&gt; "","+M" &amp; K58,"") &amp; IF(L58 &lt;&gt; "","+F" &amp; L58,"")</f>
        <v>I1+S1;2+E1+Z1+M1&amp;3+F1</v>
      </c>
      <c r="N58" s="559" t="s">
        <v>387</v>
      </c>
      <c r="O58" s="561">
        <v>15</v>
      </c>
      <c r="P58" s="540" t="s">
        <v>389</v>
      </c>
      <c r="Q58" s="553" t="s">
        <v>762</v>
      </c>
    </row>
    <row r="59" spans="1:17" ht="14.4" x14ac:dyDescent="0.3">
      <c r="A59" s="395"/>
      <c r="B59" s="405">
        <v>0</v>
      </c>
      <c r="C59" s="405" t="s">
        <v>36</v>
      </c>
      <c r="D59" s="405" t="s">
        <v>36</v>
      </c>
      <c r="E59" s="405" t="s">
        <v>36</v>
      </c>
      <c r="F59" s="524" t="s">
        <v>763</v>
      </c>
      <c r="G59" s="34" t="s">
        <v>379</v>
      </c>
      <c r="H59" s="34" t="s">
        <v>496</v>
      </c>
      <c r="I59" s="34" t="s">
        <v>379</v>
      </c>
      <c r="J59" s="34" t="s">
        <v>379</v>
      </c>
      <c r="K59" s="405" t="s">
        <v>476</v>
      </c>
      <c r="L59" s="34" t="s">
        <v>379</v>
      </c>
      <c r="M59" s="34" t="str">
        <f t="shared" si="1"/>
        <v>I1+S1;2+E1+Z1+M1&amp;3+F1</v>
      </c>
      <c r="N59" s="559" t="s">
        <v>387</v>
      </c>
      <c r="O59" s="561">
        <v>15</v>
      </c>
      <c r="P59" s="540" t="s">
        <v>389</v>
      </c>
      <c r="Q59" s="553" t="s">
        <v>764</v>
      </c>
    </row>
    <row r="60" spans="1:17" ht="14.4" x14ac:dyDescent="0.3">
      <c r="A60" s="395"/>
      <c r="B60" s="405">
        <v>0</v>
      </c>
      <c r="C60" s="405" t="s">
        <v>36</v>
      </c>
      <c r="D60" s="405" t="s">
        <v>36</v>
      </c>
      <c r="E60" s="405" t="s">
        <v>36</v>
      </c>
      <c r="F60" s="524" t="s">
        <v>765</v>
      </c>
      <c r="G60" s="34" t="s">
        <v>379</v>
      </c>
      <c r="H60" s="34" t="s">
        <v>496</v>
      </c>
      <c r="I60" s="34" t="s">
        <v>379</v>
      </c>
      <c r="J60" s="34" t="s">
        <v>379</v>
      </c>
      <c r="K60" s="405">
        <v>1</v>
      </c>
      <c r="L60" s="34" t="s">
        <v>379</v>
      </c>
      <c r="M60" s="34" t="str">
        <f t="shared" si="1"/>
        <v>I1+S1;2+E1+Z1+M1+F1</v>
      </c>
      <c r="N60" s="559" t="s">
        <v>387</v>
      </c>
      <c r="O60" s="561">
        <v>15</v>
      </c>
      <c r="P60" s="540" t="s">
        <v>389</v>
      </c>
      <c r="Q60" s="553" t="s">
        <v>766</v>
      </c>
    </row>
    <row r="61" spans="1:17" ht="14.4" x14ac:dyDescent="0.3">
      <c r="A61" s="19"/>
      <c r="B61" s="405">
        <v>0</v>
      </c>
      <c r="C61" s="405" t="s">
        <v>36</v>
      </c>
      <c r="D61" s="405" t="s">
        <v>36</v>
      </c>
      <c r="E61" s="405" t="s">
        <v>36</v>
      </c>
      <c r="F61" s="524" t="s">
        <v>767</v>
      </c>
      <c r="G61" s="34" t="s">
        <v>379</v>
      </c>
      <c r="H61" s="34" t="s">
        <v>496</v>
      </c>
      <c r="I61" s="34" t="s">
        <v>379</v>
      </c>
      <c r="J61" s="34" t="s">
        <v>379</v>
      </c>
      <c r="K61" s="405" t="s">
        <v>476</v>
      </c>
      <c r="L61" s="34" t="s">
        <v>379</v>
      </c>
      <c r="M61" s="34" t="str">
        <f t="shared" si="1"/>
        <v>I1+S1;2+E1+Z1+M1&amp;3+F1</v>
      </c>
      <c r="N61" s="559" t="s">
        <v>387</v>
      </c>
      <c r="O61" s="561">
        <v>15</v>
      </c>
      <c r="P61" s="540" t="s">
        <v>389</v>
      </c>
      <c r="Q61" s="553" t="s">
        <v>768</v>
      </c>
    </row>
    <row r="62" spans="1:17" ht="14.4" x14ac:dyDescent="0.3">
      <c r="A62" s="395"/>
      <c r="B62" s="405">
        <v>0</v>
      </c>
      <c r="C62" s="405" t="s">
        <v>36</v>
      </c>
      <c r="D62" s="405" t="s">
        <v>36</v>
      </c>
      <c r="E62" s="405" t="s">
        <v>36</v>
      </c>
      <c r="F62" s="524" t="s">
        <v>769</v>
      </c>
      <c r="G62" s="405">
        <v>1</v>
      </c>
      <c r="H62" s="405" t="s">
        <v>496</v>
      </c>
      <c r="I62" s="405">
        <v>1</v>
      </c>
      <c r="J62" s="405">
        <v>1</v>
      </c>
      <c r="K62" s="405" t="s">
        <v>476</v>
      </c>
      <c r="L62" s="405">
        <v>1</v>
      </c>
      <c r="M62" s="34" t="str">
        <f>IF(G62 &lt;&gt; "","I" &amp; G62,"") &amp; IF(H62 &lt;&gt; "","+S" &amp; H62,"")&amp; IF(I62 &lt;&gt; "","+E" &amp; I62,"") &amp; IF(J62 &lt;&gt; "","+Z" &amp; J62,"") &amp; IF(K62 &lt;&gt; "","+M" &amp; K62,"") &amp; IF(L62 &lt;&gt; "","+F" &amp; L62,"")</f>
        <v>I1+S1;2+E1+Z1+M1&amp;3+F1</v>
      </c>
      <c r="N62" s="559" t="s">
        <v>387</v>
      </c>
      <c r="O62" s="561">
        <v>15</v>
      </c>
      <c r="P62" s="540" t="s">
        <v>389</v>
      </c>
      <c r="Q62" s="553" t="s">
        <v>770</v>
      </c>
    </row>
    <row r="63" spans="1:17" ht="14.4" x14ac:dyDescent="0.3">
      <c r="A63" s="19"/>
      <c r="B63" s="405">
        <v>0</v>
      </c>
      <c r="C63" s="405" t="s">
        <v>36</v>
      </c>
      <c r="D63" s="405" t="s">
        <v>36</v>
      </c>
      <c r="E63" s="405" t="s">
        <v>36</v>
      </c>
      <c r="F63" s="524" t="s">
        <v>771</v>
      </c>
      <c r="G63" s="405">
        <v>1</v>
      </c>
      <c r="H63" s="405" t="s">
        <v>496</v>
      </c>
      <c r="I63" s="405">
        <v>1</v>
      </c>
      <c r="J63" s="405">
        <v>1</v>
      </c>
      <c r="K63" s="405" t="s">
        <v>476</v>
      </c>
      <c r="L63" s="405">
        <v>1</v>
      </c>
      <c r="M63" s="34" t="str">
        <f>IF(G63 &lt;&gt; "","I" &amp; G63,"") &amp; IF(H63 &lt;&gt; "","+S" &amp; H63,"")&amp; IF(I63 &lt;&gt; "","+E" &amp; I63,"") &amp; IF(J63 &lt;&gt; "","+Z" &amp; J63,"") &amp; IF(K63 &lt;&gt; "","+M" &amp; K63,"") &amp; IF(L63 &lt;&gt; "","+F" &amp; L63,"")</f>
        <v>I1+S1;2+E1+Z1+M1&amp;3+F1</v>
      </c>
      <c r="N63" s="559" t="s">
        <v>387</v>
      </c>
      <c r="O63" s="561">
        <v>15</v>
      </c>
      <c r="P63" s="540" t="s">
        <v>389</v>
      </c>
      <c r="Q63" s="553" t="s">
        <v>772</v>
      </c>
    </row>
    <row r="64" spans="1:17" x14ac:dyDescent="0.3">
      <c r="A64" s="407" t="s">
        <v>773</v>
      </c>
      <c r="B64" s="691"/>
      <c r="C64" s="744"/>
      <c r="D64" s="744"/>
      <c r="E64" s="744"/>
      <c r="F64" s="744"/>
      <c r="G64" s="744"/>
      <c r="H64" s="744"/>
      <c r="I64" s="744"/>
      <c r="J64" s="744"/>
      <c r="K64" s="744"/>
      <c r="L64" s="744"/>
      <c r="M64" s="744"/>
      <c r="N64" s="744"/>
      <c r="O64" s="561" t="s">
        <v>389</v>
      </c>
      <c r="P64" s="552" t="s">
        <v>389</v>
      </c>
      <c r="Q64" s="553" t="s">
        <v>774</v>
      </c>
    </row>
    <row r="65" spans="1:17" ht="14.4" x14ac:dyDescent="0.3">
      <c r="A65" s="6"/>
      <c r="B65" s="405" t="s">
        <v>36</v>
      </c>
      <c r="C65" s="405" t="s">
        <v>36</v>
      </c>
      <c r="D65" s="405">
        <v>0</v>
      </c>
      <c r="E65" s="405">
        <v>0</v>
      </c>
      <c r="F65" s="524" t="s">
        <v>775</v>
      </c>
      <c r="G65" s="405">
        <v>1</v>
      </c>
      <c r="H65" s="405" t="s">
        <v>496</v>
      </c>
      <c r="I65" s="405">
        <v>1</v>
      </c>
      <c r="J65" s="405">
        <v>1</v>
      </c>
      <c r="K65" s="405" t="s">
        <v>748</v>
      </c>
      <c r="L65" s="405">
        <v>1</v>
      </c>
      <c r="M65" s="405" t="str">
        <f t="shared" ref="M65:M115" si="2">IF(G65 &lt;&gt; "","I" &amp; G65,"") &amp; IF(H65 &lt;&gt; "","+S" &amp; H65,"")&amp; IF(I65 &lt;&gt; "","+E" &amp; I65,"") &amp; IF(J65 &lt;&gt; "","+Z" &amp; J65,"") &amp; IF(K65 &lt;&gt; "","+M" &amp; K65,"") &amp; IF(L65 &lt;&gt; "","+F" &amp; L65,"")</f>
        <v>I1+S1;2+E1+Z1+M2;4+F1</v>
      </c>
      <c r="N65" s="534" t="s">
        <v>387</v>
      </c>
      <c r="O65" s="405">
        <v>12</v>
      </c>
      <c r="P65" s="168"/>
      <c r="Q65" s="553" t="s">
        <v>682</v>
      </c>
    </row>
    <row r="66" spans="1:17" ht="14.4" x14ac:dyDescent="0.3">
      <c r="A66" s="395"/>
      <c r="B66" s="405" t="s">
        <v>36</v>
      </c>
      <c r="C66" s="405" t="s">
        <v>36</v>
      </c>
      <c r="D66" s="405" t="s">
        <v>36</v>
      </c>
      <c r="E66" s="405" t="s">
        <v>36</v>
      </c>
      <c r="F66" s="524" t="s">
        <v>697</v>
      </c>
      <c r="G66" s="405">
        <v>1</v>
      </c>
      <c r="H66" s="405" t="s">
        <v>496</v>
      </c>
      <c r="I66" s="405">
        <v>1</v>
      </c>
      <c r="J66" s="405">
        <v>1</v>
      </c>
      <c r="K66" s="405" t="s">
        <v>748</v>
      </c>
      <c r="L66" s="405">
        <v>1</v>
      </c>
      <c r="M66" s="405" t="str">
        <f t="shared" si="2"/>
        <v>I1+S1;2+E1+Z1+M2;4+F1</v>
      </c>
      <c r="N66" s="534" t="s">
        <v>387</v>
      </c>
      <c r="O66" s="560">
        <v>1</v>
      </c>
      <c r="P66" s="554" t="s">
        <v>389</v>
      </c>
      <c r="Q66" s="553" t="s">
        <v>684</v>
      </c>
    </row>
    <row r="67" spans="1:17" ht="14.4" x14ac:dyDescent="0.3">
      <c r="A67" s="19"/>
      <c r="B67" s="405">
        <v>0</v>
      </c>
      <c r="C67" s="405" t="s">
        <v>36</v>
      </c>
      <c r="D67" s="405" t="s">
        <v>36</v>
      </c>
      <c r="E67" s="405" t="s">
        <v>36</v>
      </c>
      <c r="F67" s="524" t="s">
        <v>776</v>
      </c>
      <c r="G67" s="405">
        <v>1</v>
      </c>
      <c r="H67" s="405" t="s">
        <v>496</v>
      </c>
      <c r="I67" s="405">
        <v>1</v>
      </c>
      <c r="J67" s="405">
        <v>1</v>
      </c>
      <c r="K67" s="405" t="s">
        <v>681</v>
      </c>
      <c r="L67" s="405">
        <v>1</v>
      </c>
      <c r="M67" s="405" t="str">
        <f t="shared" si="2"/>
        <v>I1+S1;2+E1+Z1+M2&amp;3+F1</v>
      </c>
      <c r="N67" s="534" t="s">
        <v>387</v>
      </c>
      <c r="O67" s="560">
        <v>3</v>
      </c>
      <c r="P67" s="541" t="s">
        <v>389</v>
      </c>
      <c r="Q67" s="553" t="s">
        <v>777</v>
      </c>
    </row>
    <row r="68" spans="1:17" ht="14.4" x14ac:dyDescent="0.3">
      <c r="A68" s="395"/>
      <c r="B68" s="405">
        <v>0</v>
      </c>
      <c r="C68" s="405" t="s">
        <v>36</v>
      </c>
      <c r="D68" s="405" t="s">
        <v>36</v>
      </c>
      <c r="E68" s="405" t="s">
        <v>36</v>
      </c>
      <c r="F68" s="524" t="s">
        <v>778</v>
      </c>
      <c r="G68" s="405">
        <v>1</v>
      </c>
      <c r="H68" s="405" t="s">
        <v>496</v>
      </c>
      <c r="I68" s="405">
        <v>1</v>
      </c>
      <c r="J68" s="405">
        <v>1</v>
      </c>
      <c r="K68" s="405" t="s">
        <v>681</v>
      </c>
      <c r="L68" s="405">
        <v>1</v>
      </c>
      <c r="M68" s="405" t="str">
        <f t="shared" si="2"/>
        <v>I1+S1;2+E1+Z1+M2&amp;3+F1</v>
      </c>
      <c r="N68" s="534" t="s">
        <v>387</v>
      </c>
      <c r="O68" s="560">
        <v>3</v>
      </c>
      <c r="P68" s="541" t="s">
        <v>389</v>
      </c>
      <c r="Q68" s="553" t="s">
        <v>779</v>
      </c>
    </row>
    <row r="69" spans="1:17" ht="14.4" x14ac:dyDescent="0.3">
      <c r="A69" s="395"/>
      <c r="B69" s="405">
        <v>0</v>
      </c>
      <c r="C69" s="405" t="s">
        <v>36</v>
      </c>
      <c r="D69" s="405" t="s">
        <v>36</v>
      </c>
      <c r="E69" s="405" t="s">
        <v>36</v>
      </c>
      <c r="F69" s="524" t="s">
        <v>780</v>
      </c>
      <c r="G69" s="405">
        <v>1</v>
      </c>
      <c r="H69" s="405" t="s">
        <v>496</v>
      </c>
      <c r="I69" s="405">
        <v>1</v>
      </c>
      <c r="J69" s="405">
        <v>1</v>
      </c>
      <c r="K69" s="405" t="s">
        <v>681</v>
      </c>
      <c r="L69" s="405">
        <v>1</v>
      </c>
      <c r="M69" s="405" t="str">
        <f t="shared" si="2"/>
        <v>I1+S1;2+E1+Z1+M2&amp;3+F1</v>
      </c>
      <c r="N69" s="534" t="s">
        <v>387</v>
      </c>
      <c r="O69" s="560">
        <v>3</v>
      </c>
      <c r="P69" s="541" t="s">
        <v>389</v>
      </c>
      <c r="Q69" s="553" t="s">
        <v>781</v>
      </c>
    </row>
    <row r="70" spans="1:17" ht="14.4" x14ac:dyDescent="0.3">
      <c r="A70" s="19"/>
      <c r="B70" s="405">
        <v>0</v>
      </c>
      <c r="C70" s="405" t="s">
        <v>36</v>
      </c>
      <c r="D70" s="405" t="s">
        <v>36</v>
      </c>
      <c r="E70" s="405" t="s">
        <v>36</v>
      </c>
      <c r="F70" s="524" t="s">
        <v>782</v>
      </c>
      <c r="G70" s="405">
        <v>1</v>
      </c>
      <c r="H70" s="405" t="s">
        <v>496</v>
      </c>
      <c r="I70" s="405">
        <v>1</v>
      </c>
      <c r="J70" s="405">
        <v>1</v>
      </c>
      <c r="K70" s="405" t="s">
        <v>681</v>
      </c>
      <c r="L70" s="405">
        <v>1</v>
      </c>
      <c r="M70" s="405" t="str">
        <f t="shared" si="2"/>
        <v>I1+S1;2+E1+Z1+M2&amp;3+F1</v>
      </c>
      <c r="N70" s="534" t="s">
        <v>387</v>
      </c>
      <c r="O70" s="560">
        <v>3</v>
      </c>
      <c r="P70" s="541" t="s">
        <v>389</v>
      </c>
      <c r="Q70" s="553" t="s">
        <v>783</v>
      </c>
    </row>
    <row r="71" spans="1:17" ht="14.4" x14ac:dyDescent="0.3">
      <c r="A71" s="395"/>
      <c r="B71" s="405">
        <v>0</v>
      </c>
      <c r="C71" s="405" t="s">
        <v>36</v>
      </c>
      <c r="D71" s="405" t="s">
        <v>36</v>
      </c>
      <c r="E71" s="405" t="s">
        <v>36</v>
      </c>
      <c r="F71" s="524" t="s">
        <v>784</v>
      </c>
      <c r="G71" s="405">
        <v>1</v>
      </c>
      <c r="H71" s="405" t="s">
        <v>496</v>
      </c>
      <c r="I71" s="405">
        <v>1</v>
      </c>
      <c r="J71" s="405">
        <v>1</v>
      </c>
      <c r="K71" s="405" t="s">
        <v>681</v>
      </c>
      <c r="L71" s="405">
        <v>1</v>
      </c>
      <c r="M71" s="405" t="str">
        <f t="shared" si="2"/>
        <v>I1+S1;2+E1+Z1+M2&amp;3+F1</v>
      </c>
      <c r="N71" s="534" t="s">
        <v>387</v>
      </c>
      <c r="O71" s="560">
        <v>3</v>
      </c>
      <c r="P71" s="541" t="s">
        <v>389</v>
      </c>
      <c r="Q71" s="553" t="s">
        <v>785</v>
      </c>
    </row>
    <row r="72" spans="1:17" ht="14.4" x14ac:dyDescent="0.3">
      <c r="A72" s="19"/>
      <c r="B72" s="405">
        <v>0</v>
      </c>
      <c r="C72" s="405" t="s">
        <v>36</v>
      </c>
      <c r="D72" s="405" t="s">
        <v>36</v>
      </c>
      <c r="E72" s="405" t="s">
        <v>36</v>
      </c>
      <c r="F72" s="524" t="s">
        <v>786</v>
      </c>
      <c r="G72" s="405">
        <v>1</v>
      </c>
      <c r="H72" s="405" t="s">
        <v>496</v>
      </c>
      <c r="I72" s="405">
        <v>1</v>
      </c>
      <c r="J72" s="405">
        <v>1</v>
      </c>
      <c r="K72" s="405" t="s">
        <v>681</v>
      </c>
      <c r="L72" s="405">
        <v>1</v>
      </c>
      <c r="M72" s="405" t="str">
        <f t="shared" si="2"/>
        <v>I1+S1;2+E1+Z1+M2&amp;3+F1</v>
      </c>
      <c r="N72" s="534" t="s">
        <v>387</v>
      </c>
      <c r="O72" s="560">
        <v>3</v>
      </c>
      <c r="P72" s="541" t="s">
        <v>389</v>
      </c>
      <c r="Q72" s="553" t="s">
        <v>787</v>
      </c>
    </row>
    <row r="73" spans="1:17" x14ac:dyDescent="0.3">
      <c r="A73" s="407" t="s">
        <v>788</v>
      </c>
      <c r="B73" s="691"/>
      <c r="C73" s="744"/>
      <c r="D73" s="744"/>
      <c r="E73" s="744"/>
      <c r="F73" s="744"/>
      <c r="G73" s="744"/>
      <c r="H73" s="744"/>
      <c r="I73" s="744"/>
      <c r="J73" s="744"/>
      <c r="K73" s="744"/>
      <c r="L73" s="744"/>
      <c r="M73" s="744"/>
      <c r="N73" s="744"/>
      <c r="O73" s="561" t="s">
        <v>389</v>
      </c>
      <c r="P73" s="552" t="s">
        <v>389</v>
      </c>
      <c r="Q73" s="553" t="s">
        <v>789</v>
      </c>
    </row>
    <row r="74" spans="1:17" ht="14.4" x14ac:dyDescent="0.3">
      <c r="A74" s="6"/>
      <c r="B74" s="405" t="s">
        <v>36</v>
      </c>
      <c r="C74" s="405" t="s">
        <v>36</v>
      </c>
      <c r="D74" s="405">
        <v>0</v>
      </c>
      <c r="E74" s="405">
        <v>0</v>
      </c>
      <c r="F74" s="524" t="s">
        <v>738</v>
      </c>
      <c r="G74" s="405">
        <v>1</v>
      </c>
      <c r="H74" s="405" t="s">
        <v>496</v>
      </c>
      <c r="I74" s="405">
        <v>1</v>
      </c>
      <c r="J74" s="405">
        <v>1</v>
      </c>
      <c r="K74" s="405" t="s">
        <v>748</v>
      </c>
      <c r="L74" s="405">
        <v>1</v>
      </c>
      <c r="M74" s="405" t="str">
        <f t="shared" si="2"/>
        <v>I1+S1;2+E1+Z1+M2;4+F1</v>
      </c>
      <c r="N74" s="534" t="s">
        <v>387</v>
      </c>
      <c r="O74" s="405">
        <v>12</v>
      </c>
      <c r="P74" s="168"/>
      <c r="Q74" s="553" t="s">
        <v>682</v>
      </c>
    </row>
    <row r="75" spans="1:17" ht="14.4" x14ac:dyDescent="0.3">
      <c r="A75" s="395"/>
      <c r="B75" s="405" t="s">
        <v>36</v>
      </c>
      <c r="C75" s="405" t="s">
        <v>36</v>
      </c>
      <c r="D75" s="405" t="s">
        <v>36</v>
      </c>
      <c r="E75" s="405" t="s">
        <v>36</v>
      </c>
      <c r="F75" s="524" t="s">
        <v>739</v>
      </c>
      <c r="G75" s="405">
        <v>1</v>
      </c>
      <c r="H75" s="405" t="s">
        <v>496</v>
      </c>
      <c r="I75" s="405">
        <v>1</v>
      </c>
      <c r="J75" s="405">
        <v>1</v>
      </c>
      <c r="K75" s="405" t="s">
        <v>748</v>
      </c>
      <c r="L75" s="405">
        <v>1</v>
      </c>
      <c r="M75" s="405" t="str">
        <f t="shared" si="2"/>
        <v>I1+S1;2+E1+Z1+M2;4+F1</v>
      </c>
      <c r="N75" s="534" t="s">
        <v>387</v>
      </c>
      <c r="O75" s="560">
        <v>1</v>
      </c>
      <c r="P75" s="554" t="s">
        <v>389</v>
      </c>
      <c r="Q75" s="553" t="s">
        <v>684</v>
      </c>
    </row>
    <row r="76" spans="1:17" ht="14.4" x14ac:dyDescent="0.3">
      <c r="A76" s="19"/>
      <c r="B76" s="405">
        <v>0</v>
      </c>
      <c r="C76" s="405" t="s">
        <v>36</v>
      </c>
      <c r="D76" s="405" t="s">
        <v>36</v>
      </c>
      <c r="E76" s="405" t="s">
        <v>36</v>
      </c>
      <c r="F76" s="524" t="s">
        <v>790</v>
      </c>
      <c r="G76" s="405">
        <v>1</v>
      </c>
      <c r="H76" s="405" t="s">
        <v>496</v>
      </c>
      <c r="I76" s="405">
        <v>1</v>
      </c>
      <c r="J76" s="405">
        <v>1</v>
      </c>
      <c r="K76" s="405" t="s">
        <v>681</v>
      </c>
      <c r="L76" s="405">
        <v>1</v>
      </c>
      <c r="M76" s="405" t="str">
        <f t="shared" si="2"/>
        <v>I1+S1;2+E1+Z1+M2&amp;3+F1</v>
      </c>
      <c r="N76" s="534" t="s">
        <v>387</v>
      </c>
      <c r="O76" s="560">
        <v>3</v>
      </c>
      <c r="P76" s="541" t="s">
        <v>389</v>
      </c>
      <c r="Q76" s="553" t="s">
        <v>791</v>
      </c>
    </row>
    <row r="77" spans="1:17" ht="14.4" x14ac:dyDescent="0.3">
      <c r="A77" s="395"/>
      <c r="B77" s="405">
        <v>0</v>
      </c>
      <c r="C77" s="405" t="s">
        <v>36</v>
      </c>
      <c r="D77" s="405" t="s">
        <v>36</v>
      </c>
      <c r="E77" s="405" t="s">
        <v>36</v>
      </c>
      <c r="F77" s="524" t="s">
        <v>792</v>
      </c>
      <c r="G77" s="405">
        <v>1</v>
      </c>
      <c r="H77" s="405" t="s">
        <v>496</v>
      </c>
      <c r="I77" s="405">
        <v>1</v>
      </c>
      <c r="J77" s="405">
        <v>1</v>
      </c>
      <c r="K77" s="405" t="s">
        <v>681</v>
      </c>
      <c r="L77" s="405">
        <v>1</v>
      </c>
      <c r="M77" s="405" t="str">
        <f t="shared" si="2"/>
        <v>I1+S1;2+E1+Z1+M2&amp;3+F1</v>
      </c>
      <c r="N77" s="534" t="s">
        <v>387</v>
      </c>
      <c r="O77" s="560">
        <v>3</v>
      </c>
      <c r="P77" s="541" t="s">
        <v>389</v>
      </c>
      <c r="Q77" s="553" t="s">
        <v>793</v>
      </c>
    </row>
    <row r="78" spans="1:17" x14ac:dyDescent="0.3">
      <c r="A78" s="407" t="s">
        <v>794</v>
      </c>
      <c r="B78" s="22"/>
      <c r="C78" s="22"/>
      <c r="D78" s="525"/>
      <c r="E78" s="525"/>
      <c r="F78" s="524"/>
      <c r="G78" s="405"/>
      <c r="H78" s="405"/>
      <c r="I78" s="405"/>
      <c r="J78" s="405"/>
      <c r="K78" s="405"/>
      <c r="L78" s="405"/>
      <c r="M78" s="405"/>
      <c r="N78" s="534"/>
      <c r="O78" s="561" t="s">
        <v>389</v>
      </c>
      <c r="P78" s="552" t="s">
        <v>389</v>
      </c>
      <c r="Q78" s="553" t="s">
        <v>737</v>
      </c>
    </row>
    <row r="79" spans="1:17" ht="14.4" x14ac:dyDescent="0.3">
      <c r="A79" s="6"/>
      <c r="B79" s="405" t="s">
        <v>36</v>
      </c>
      <c r="C79" s="405" t="s">
        <v>36</v>
      </c>
      <c r="D79" s="405">
        <v>0</v>
      </c>
      <c r="E79" s="405">
        <v>0</v>
      </c>
      <c r="F79" s="524" t="s">
        <v>738</v>
      </c>
      <c r="G79" s="405">
        <v>1</v>
      </c>
      <c r="H79" s="405" t="s">
        <v>496</v>
      </c>
      <c r="I79" s="405">
        <v>1</v>
      </c>
      <c r="J79" s="405">
        <v>1</v>
      </c>
      <c r="K79" s="405">
        <v>4</v>
      </c>
      <c r="L79" s="405">
        <v>1</v>
      </c>
      <c r="M79" s="405" t="str">
        <f t="shared" ref="M79:M83" si="3">IF(G79 &lt;&gt; "","I" &amp; G79,"") &amp; IF(H79 &lt;&gt; "","+S" &amp; H79,"")&amp; IF(I79 &lt;&gt; "","+E" &amp; I79,"") &amp; IF(J79 &lt;&gt; "","+Z" &amp; J79,"") &amp; IF(K79 &lt;&gt; "","+M" &amp; K79,"") &amp; IF(L79 &lt;&gt; "","+F" &amp; L79,"")</f>
        <v>I1+S1;2+E1+Z1+M4+F1</v>
      </c>
      <c r="N79" s="534" t="s">
        <v>387</v>
      </c>
      <c r="O79" s="405">
        <v>13</v>
      </c>
      <c r="P79" s="176"/>
      <c r="Q79" s="553" t="s">
        <v>682</v>
      </c>
    </row>
    <row r="80" spans="1:17" ht="14.4" x14ac:dyDescent="0.3">
      <c r="A80" s="395"/>
      <c r="B80" s="405" t="s">
        <v>36</v>
      </c>
      <c r="C80" s="405" t="s">
        <v>36</v>
      </c>
      <c r="D80" s="405" t="s">
        <v>36</v>
      </c>
      <c r="E80" s="405" t="s">
        <v>36</v>
      </c>
      <c r="F80" s="524" t="s">
        <v>739</v>
      </c>
      <c r="G80" s="405">
        <v>1</v>
      </c>
      <c r="H80" s="405" t="s">
        <v>496</v>
      </c>
      <c r="I80" s="405">
        <v>1</v>
      </c>
      <c r="J80" s="405">
        <v>1</v>
      </c>
      <c r="K80" s="405">
        <v>4</v>
      </c>
      <c r="L80" s="405">
        <v>1</v>
      </c>
      <c r="M80" s="405" t="str">
        <f t="shared" si="3"/>
        <v>I1+S1;2+E1+Z1+M4+F1</v>
      </c>
      <c r="N80" s="534" t="s">
        <v>387</v>
      </c>
      <c r="O80" s="560">
        <v>1</v>
      </c>
      <c r="P80" s="554" t="s">
        <v>389</v>
      </c>
      <c r="Q80" s="553" t="s">
        <v>684</v>
      </c>
    </row>
    <row r="81" spans="1:17" ht="14.4" x14ac:dyDescent="0.3">
      <c r="A81" s="395"/>
      <c r="B81" s="405">
        <v>0</v>
      </c>
      <c r="C81" s="405" t="s">
        <v>36</v>
      </c>
      <c r="D81" s="405" t="s">
        <v>36</v>
      </c>
      <c r="E81" s="405" t="s">
        <v>36</v>
      </c>
      <c r="F81" s="524" t="s">
        <v>795</v>
      </c>
      <c r="G81" s="405">
        <v>1</v>
      </c>
      <c r="H81" s="405" t="s">
        <v>496</v>
      </c>
      <c r="I81" s="405">
        <v>1</v>
      </c>
      <c r="J81" s="405">
        <v>1</v>
      </c>
      <c r="K81" s="405">
        <v>4</v>
      </c>
      <c r="L81" s="405">
        <v>1</v>
      </c>
      <c r="M81" s="405" t="str">
        <f t="shared" si="3"/>
        <v>I1+S1;2+E1+Z1+M4+F1</v>
      </c>
      <c r="N81" s="534" t="s">
        <v>387</v>
      </c>
      <c r="O81" s="561">
        <v>6</v>
      </c>
      <c r="P81" s="542" t="s">
        <v>389</v>
      </c>
      <c r="Q81" s="553" t="s">
        <v>796</v>
      </c>
    </row>
    <row r="82" spans="1:17" ht="14.4" x14ac:dyDescent="0.3">
      <c r="A82" s="395"/>
      <c r="B82" s="405">
        <v>0</v>
      </c>
      <c r="C82" s="405" t="s">
        <v>36</v>
      </c>
      <c r="D82" s="405" t="s">
        <v>36</v>
      </c>
      <c r="E82" s="405" t="s">
        <v>36</v>
      </c>
      <c r="F82" s="524" t="s">
        <v>797</v>
      </c>
      <c r="G82" s="405">
        <v>1</v>
      </c>
      <c r="H82" s="405" t="s">
        <v>496</v>
      </c>
      <c r="I82" s="405">
        <v>1</v>
      </c>
      <c r="J82" s="405">
        <v>1</v>
      </c>
      <c r="K82" s="405">
        <v>4</v>
      </c>
      <c r="L82" s="405">
        <v>1</v>
      </c>
      <c r="M82" s="405" t="str">
        <f t="shared" si="3"/>
        <v>I1+S1;2+E1+Z1+M4+F1</v>
      </c>
      <c r="N82" s="534" t="s">
        <v>387</v>
      </c>
      <c r="O82" s="561">
        <v>6</v>
      </c>
      <c r="P82" s="542" t="s">
        <v>389</v>
      </c>
      <c r="Q82" s="553" t="s">
        <v>798</v>
      </c>
    </row>
    <row r="83" spans="1:17" ht="14.4" x14ac:dyDescent="0.3">
      <c r="A83" s="395"/>
      <c r="B83" s="405">
        <v>0</v>
      </c>
      <c r="C83" s="405" t="s">
        <v>36</v>
      </c>
      <c r="D83" s="405" t="s">
        <v>36</v>
      </c>
      <c r="E83" s="405" t="s">
        <v>36</v>
      </c>
      <c r="F83" s="524" t="s">
        <v>799</v>
      </c>
      <c r="G83" s="405">
        <v>1</v>
      </c>
      <c r="H83" s="405" t="s">
        <v>496</v>
      </c>
      <c r="I83" s="405">
        <v>1</v>
      </c>
      <c r="J83" s="405">
        <v>1</v>
      </c>
      <c r="K83" s="405">
        <v>4</v>
      </c>
      <c r="L83" s="405">
        <v>1</v>
      </c>
      <c r="M83" s="405" t="str">
        <f t="shared" si="3"/>
        <v>I1+S1;2+E1+Z1+M4+F1</v>
      </c>
      <c r="N83" s="534" t="s">
        <v>387</v>
      </c>
      <c r="O83" s="561">
        <v>6</v>
      </c>
      <c r="P83" s="542" t="s">
        <v>389</v>
      </c>
      <c r="Q83" s="553" t="s">
        <v>800</v>
      </c>
    </row>
    <row r="84" spans="1:17" x14ac:dyDescent="0.3">
      <c r="A84" s="407" t="s">
        <v>801</v>
      </c>
      <c r="B84" s="691"/>
      <c r="C84" s="744"/>
      <c r="D84" s="744"/>
      <c r="E84" s="744"/>
      <c r="F84" s="744"/>
      <c r="G84" s="744"/>
      <c r="H84" s="744"/>
      <c r="I84" s="744"/>
      <c r="J84" s="744"/>
      <c r="K84" s="744"/>
      <c r="L84" s="744"/>
      <c r="M84" s="744"/>
      <c r="N84" s="744"/>
      <c r="O84" s="561" t="s">
        <v>389</v>
      </c>
      <c r="P84" s="552" t="s">
        <v>389</v>
      </c>
      <c r="Q84" s="553" t="s">
        <v>802</v>
      </c>
    </row>
    <row r="85" spans="1:17" ht="14.4" x14ac:dyDescent="0.3">
      <c r="A85" s="6"/>
      <c r="B85" s="405" t="s">
        <v>36</v>
      </c>
      <c r="C85" s="405" t="s">
        <v>36</v>
      </c>
      <c r="D85" s="405">
        <v>0</v>
      </c>
      <c r="E85" s="405">
        <v>0</v>
      </c>
      <c r="F85" s="524" t="s">
        <v>738</v>
      </c>
      <c r="G85" s="405">
        <v>1</v>
      </c>
      <c r="H85" s="405" t="s">
        <v>496</v>
      </c>
      <c r="I85" s="405">
        <v>1</v>
      </c>
      <c r="J85" s="405">
        <v>1</v>
      </c>
      <c r="K85" s="405" t="s">
        <v>748</v>
      </c>
      <c r="L85" s="405">
        <v>1</v>
      </c>
      <c r="M85" s="405" t="str">
        <f t="shared" si="2"/>
        <v>I1+S1;2+E1+Z1+M2;4+F1</v>
      </c>
      <c r="N85" s="534" t="s">
        <v>387</v>
      </c>
      <c r="O85" s="405">
        <v>12</v>
      </c>
      <c r="P85" s="168"/>
      <c r="Q85" s="553" t="s">
        <v>682</v>
      </c>
    </row>
    <row r="86" spans="1:17" ht="14.4" x14ac:dyDescent="0.3">
      <c r="A86" s="395"/>
      <c r="B86" s="405" t="s">
        <v>36</v>
      </c>
      <c r="C86" s="405" t="s">
        <v>36</v>
      </c>
      <c r="D86" s="405" t="s">
        <v>36</v>
      </c>
      <c r="E86" s="405" t="s">
        <v>36</v>
      </c>
      <c r="F86" s="524" t="s">
        <v>739</v>
      </c>
      <c r="G86" s="405">
        <v>1</v>
      </c>
      <c r="H86" s="405" t="s">
        <v>496</v>
      </c>
      <c r="I86" s="405">
        <v>1</v>
      </c>
      <c r="J86" s="405">
        <v>1</v>
      </c>
      <c r="K86" s="405" t="s">
        <v>748</v>
      </c>
      <c r="L86" s="405">
        <v>1</v>
      </c>
      <c r="M86" s="405" t="str">
        <f t="shared" si="2"/>
        <v>I1+S1;2+E1+Z1+M2;4+F1</v>
      </c>
      <c r="N86" s="534" t="s">
        <v>387</v>
      </c>
      <c r="O86" s="560">
        <v>1</v>
      </c>
      <c r="P86" s="554" t="s">
        <v>389</v>
      </c>
      <c r="Q86" s="553" t="s">
        <v>684</v>
      </c>
    </row>
    <row r="87" spans="1:17" ht="14.4" x14ac:dyDescent="0.3">
      <c r="A87" s="395"/>
      <c r="B87" s="405">
        <v>0</v>
      </c>
      <c r="C87" s="405" t="s">
        <v>36</v>
      </c>
      <c r="D87" s="405" t="s">
        <v>36</v>
      </c>
      <c r="E87" s="405" t="s">
        <v>36</v>
      </c>
      <c r="F87" s="524" t="s">
        <v>803</v>
      </c>
      <c r="G87" s="405">
        <v>1</v>
      </c>
      <c r="H87" s="405" t="s">
        <v>496</v>
      </c>
      <c r="I87" s="405">
        <v>1</v>
      </c>
      <c r="J87" s="405">
        <v>1</v>
      </c>
      <c r="K87" s="405" t="s">
        <v>804</v>
      </c>
      <c r="L87" s="405">
        <v>1</v>
      </c>
      <c r="M87" s="405" t="str">
        <f t="shared" si="2"/>
        <v>I1+S1;2+E1+Z1+M1&amp;2&amp;3+F1</v>
      </c>
      <c r="N87" s="534" t="s">
        <v>387</v>
      </c>
      <c r="O87" s="561">
        <v>12</v>
      </c>
      <c r="P87" s="558" t="s">
        <v>389</v>
      </c>
      <c r="Q87" s="553" t="s">
        <v>805</v>
      </c>
    </row>
    <row r="88" spans="1:17" ht="14.4" x14ac:dyDescent="0.3">
      <c r="A88" s="395"/>
      <c r="B88" s="405">
        <v>0</v>
      </c>
      <c r="C88" s="405" t="s">
        <v>36</v>
      </c>
      <c r="D88" s="405" t="s">
        <v>36</v>
      </c>
      <c r="E88" s="405" t="s">
        <v>36</v>
      </c>
      <c r="F88" s="524" t="s">
        <v>806</v>
      </c>
      <c r="G88" s="405">
        <v>1</v>
      </c>
      <c r="H88" s="405" t="s">
        <v>496</v>
      </c>
      <c r="I88" s="405">
        <v>1</v>
      </c>
      <c r="J88" s="405">
        <v>1</v>
      </c>
      <c r="K88" s="405" t="s">
        <v>804</v>
      </c>
      <c r="L88" s="405">
        <v>1</v>
      </c>
      <c r="M88" s="405" t="str">
        <f t="shared" si="2"/>
        <v>I1+S1;2+E1+Z1+M1&amp;2&amp;3+F1</v>
      </c>
      <c r="N88" s="534" t="s">
        <v>387</v>
      </c>
      <c r="O88" s="561">
        <v>12</v>
      </c>
      <c r="P88" s="558" t="s">
        <v>389</v>
      </c>
      <c r="Q88" s="553" t="s">
        <v>807</v>
      </c>
    </row>
    <row r="89" spans="1:17" ht="14.4" x14ac:dyDescent="0.3">
      <c r="A89" s="395"/>
      <c r="B89" s="405">
        <v>0</v>
      </c>
      <c r="C89" s="405" t="s">
        <v>36</v>
      </c>
      <c r="D89" s="405" t="s">
        <v>36</v>
      </c>
      <c r="E89" s="405" t="s">
        <v>36</v>
      </c>
      <c r="F89" s="524" t="s">
        <v>808</v>
      </c>
      <c r="G89" s="405">
        <v>1</v>
      </c>
      <c r="H89" s="405" t="s">
        <v>496</v>
      </c>
      <c r="I89" s="405">
        <v>1</v>
      </c>
      <c r="J89" s="405">
        <v>1</v>
      </c>
      <c r="K89" s="405" t="s">
        <v>804</v>
      </c>
      <c r="L89" s="405">
        <v>1</v>
      </c>
      <c r="M89" s="405" t="str">
        <f t="shared" si="2"/>
        <v>I1+S1;2+E1+Z1+M1&amp;2&amp;3+F1</v>
      </c>
      <c r="N89" s="534" t="s">
        <v>387</v>
      </c>
      <c r="O89" s="561">
        <v>12</v>
      </c>
      <c r="P89" s="558" t="s">
        <v>389</v>
      </c>
      <c r="Q89" s="553" t="s">
        <v>809</v>
      </c>
    </row>
    <row r="90" spans="1:17" ht="14.4" x14ac:dyDescent="0.3">
      <c r="A90" s="395"/>
      <c r="B90" s="405">
        <v>0</v>
      </c>
      <c r="C90" s="405" t="s">
        <v>36</v>
      </c>
      <c r="D90" s="405" t="s">
        <v>36</v>
      </c>
      <c r="E90" s="405" t="s">
        <v>36</v>
      </c>
      <c r="F90" s="524" t="s">
        <v>810</v>
      </c>
      <c r="G90" s="405">
        <v>1</v>
      </c>
      <c r="H90" s="405" t="s">
        <v>496</v>
      </c>
      <c r="I90" s="405">
        <v>1</v>
      </c>
      <c r="J90" s="405">
        <v>1</v>
      </c>
      <c r="K90" s="405" t="s">
        <v>804</v>
      </c>
      <c r="L90" s="405">
        <v>1</v>
      </c>
      <c r="M90" s="405" t="str">
        <f t="shared" si="2"/>
        <v>I1+S1;2+E1+Z1+M1&amp;2&amp;3+F1</v>
      </c>
      <c r="N90" s="534" t="s">
        <v>387</v>
      </c>
      <c r="O90" s="561">
        <v>12</v>
      </c>
      <c r="P90" s="558" t="s">
        <v>389</v>
      </c>
      <c r="Q90" s="553" t="s">
        <v>811</v>
      </c>
    </row>
    <row r="91" spans="1:17" ht="14.4" x14ac:dyDescent="0.3">
      <c r="A91" s="395"/>
      <c r="B91" s="405">
        <v>0</v>
      </c>
      <c r="C91" s="405" t="s">
        <v>36</v>
      </c>
      <c r="D91" s="405" t="s">
        <v>36</v>
      </c>
      <c r="E91" s="405" t="s">
        <v>36</v>
      </c>
      <c r="F91" s="524" t="s">
        <v>812</v>
      </c>
      <c r="G91" s="405">
        <v>1</v>
      </c>
      <c r="H91" s="405" t="s">
        <v>496</v>
      </c>
      <c r="I91" s="405">
        <v>1</v>
      </c>
      <c r="J91" s="405">
        <v>1</v>
      </c>
      <c r="K91" s="405" t="s">
        <v>804</v>
      </c>
      <c r="L91" s="405">
        <v>1</v>
      </c>
      <c r="M91" s="405" t="str">
        <f t="shared" si="2"/>
        <v>I1+S1;2+E1+Z1+M1&amp;2&amp;3+F1</v>
      </c>
      <c r="N91" s="534" t="s">
        <v>387</v>
      </c>
      <c r="O91" s="561">
        <v>12</v>
      </c>
      <c r="P91" s="558" t="s">
        <v>389</v>
      </c>
      <c r="Q91" s="553" t="s">
        <v>813</v>
      </c>
    </row>
    <row r="92" spans="1:17" ht="14.4" x14ac:dyDescent="0.3">
      <c r="A92" s="395"/>
      <c r="B92" s="405">
        <v>0</v>
      </c>
      <c r="C92" s="405" t="s">
        <v>36</v>
      </c>
      <c r="D92" s="405" t="s">
        <v>36</v>
      </c>
      <c r="E92" s="405" t="s">
        <v>36</v>
      </c>
      <c r="F92" s="524" t="s">
        <v>814</v>
      </c>
      <c r="G92" s="405">
        <v>1</v>
      </c>
      <c r="H92" s="405" t="s">
        <v>496</v>
      </c>
      <c r="I92" s="405">
        <v>1</v>
      </c>
      <c r="J92" s="405">
        <v>1</v>
      </c>
      <c r="K92" s="405" t="s">
        <v>804</v>
      </c>
      <c r="L92" s="405">
        <v>1</v>
      </c>
      <c r="M92" s="405" t="str">
        <f t="shared" si="2"/>
        <v>I1+S1;2+E1+Z1+M1&amp;2&amp;3+F1</v>
      </c>
      <c r="N92" s="534" t="s">
        <v>387</v>
      </c>
      <c r="O92" s="561">
        <v>12</v>
      </c>
      <c r="P92" s="558" t="s">
        <v>389</v>
      </c>
      <c r="Q92" s="553" t="s">
        <v>815</v>
      </c>
    </row>
    <row r="93" spans="1:17" ht="14.4" x14ac:dyDescent="0.3">
      <c r="A93" s="395"/>
      <c r="B93" s="405">
        <v>0</v>
      </c>
      <c r="C93" s="405" t="s">
        <v>36</v>
      </c>
      <c r="D93" s="405" t="s">
        <v>36</v>
      </c>
      <c r="E93" s="405" t="s">
        <v>36</v>
      </c>
      <c r="F93" s="524" t="s">
        <v>816</v>
      </c>
      <c r="G93" s="405">
        <v>1</v>
      </c>
      <c r="H93" s="405" t="s">
        <v>496</v>
      </c>
      <c r="I93" s="405">
        <v>1</v>
      </c>
      <c r="J93" s="405">
        <v>1</v>
      </c>
      <c r="K93" s="405" t="s">
        <v>804</v>
      </c>
      <c r="L93" s="405">
        <v>1</v>
      </c>
      <c r="M93" s="405" t="str">
        <f t="shared" si="2"/>
        <v>I1+S1;2+E1+Z1+M1&amp;2&amp;3+F1</v>
      </c>
      <c r="N93" s="534" t="s">
        <v>387</v>
      </c>
      <c r="O93" s="561">
        <v>12</v>
      </c>
      <c r="P93" s="558" t="s">
        <v>389</v>
      </c>
      <c r="Q93" s="553" t="s">
        <v>817</v>
      </c>
    </row>
    <row r="94" spans="1:17" ht="14.4" x14ac:dyDescent="0.3">
      <c r="A94" s="395"/>
      <c r="B94" s="405">
        <v>0</v>
      </c>
      <c r="C94" s="405" t="s">
        <v>36</v>
      </c>
      <c r="D94" s="405" t="s">
        <v>36</v>
      </c>
      <c r="E94" s="405" t="s">
        <v>36</v>
      </c>
      <c r="F94" s="524" t="s">
        <v>818</v>
      </c>
      <c r="G94" s="405">
        <v>1</v>
      </c>
      <c r="H94" s="405" t="s">
        <v>496</v>
      </c>
      <c r="I94" s="405">
        <v>1</v>
      </c>
      <c r="J94" s="405">
        <v>1</v>
      </c>
      <c r="K94" s="405" t="s">
        <v>804</v>
      </c>
      <c r="L94" s="405">
        <v>1</v>
      </c>
      <c r="M94" s="405" t="str">
        <f t="shared" si="2"/>
        <v>I1+S1;2+E1+Z1+M1&amp;2&amp;3+F1</v>
      </c>
      <c r="N94" s="534" t="s">
        <v>387</v>
      </c>
      <c r="O94" s="561">
        <v>12</v>
      </c>
      <c r="P94" s="558" t="s">
        <v>389</v>
      </c>
      <c r="Q94" s="553" t="s">
        <v>819</v>
      </c>
    </row>
    <row r="95" spans="1:17" ht="14.4" x14ac:dyDescent="0.3">
      <c r="A95" s="395"/>
      <c r="B95" s="405">
        <v>0</v>
      </c>
      <c r="C95" s="405" t="s">
        <v>36</v>
      </c>
      <c r="D95" s="405" t="s">
        <v>36</v>
      </c>
      <c r="E95" s="405" t="s">
        <v>36</v>
      </c>
      <c r="F95" s="524" t="s">
        <v>820</v>
      </c>
      <c r="G95" s="405">
        <v>1</v>
      </c>
      <c r="H95" s="405" t="s">
        <v>496</v>
      </c>
      <c r="I95" s="405">
        <v>1</v>
      </c>
      <c r="J95" s="405">
        <v>1</v>
      </c>
      <c r="K95" s="405" t="s">
        <v>804</v>
      </c>
      <c r="L95" s="405">
        <v>1</v>
      </c>
      <c r="M95" s="405" t="str">
        <f t="shared" si="2"/>
        <v>I1+S1;2+E1+Z1+M1&amp;2&amp;3+F1</v>
      </c>
      <c r="N95" s="534" t="s">
        <v>387</v>
      </c>
      <c r="O95" s="561">
        <v>12</v>
      </c>
      <c r="P95" s="558" t="s">
        <v>389</v>
      </c>
      <c r="Q95" s="553" t="s">
        <v>821</v>
      </c>
    </row>
    <row r="96" spans="1:17" ht="14.4" x14ac:dyDescent="0.3">
      <c r="A96" s="395"/>
      <c r="B96" s="405">
        <v>0</v>
      </c>
      <c r="C96" s="405" t="s">
        <v>36</v>
      </c>
      <c r="D96" s="405" t="s">
        <v>36</v>
      </c>
      <c r="E96" s="405" t="s">
        <v>36</v>
      </c>
      <c r="F96" s="524" t="s">
        <v>822</v>
      </c>
      <c r="G96" s="405">
        <v>1</v>
      </c>
      <c r="H96" s="405" t="s">
        <v>496</v>
      </c>
      <c r="I96" s="405">
        <v>1</v>
      </c>
      <c r="J96" s="405">
        <v>1</v>
      </c>
      <c r="K96" s="405" t="s">
        <v>804</v>
      </c>
      <c r="L96" s="405">
        <v>1</v>
      </c>
      <c r="M96" s="405" t="str">
        <f t="shared" si="2"/>
        <v>I1+S1;2+E1+Z1+M1&amp;2&amp;3+F1</v>
      </c>
      <c r="N96" s="534" t="s">
        <v>387</v>
      </c>
      <c r="O96" s="561">
        <v>12</v>
      </c>
      <c r="P96" s="558" t="s">
        <v>389</v>
      </c>
      <c r="Q96" s="553" t="s">
        <v>823</v>
      </c>
    </row>
    <row r="97" spans="1:17" ht="14.4" x14ac:dyDescent="0.3">
      <c r="A97" s="395"/>
      <c r="B97" s="405">
        <v>0</v>
      </c>
      <c r="C97" s="405" t="s">
        <v>36</v>
      </c>
      <c r="D97" s="405" t="s">
        <v>36</v>
      </c>
      <c r="E97" s="405" t="s">
        <v>36</v>
      </c>
      <c r="F97" s="524" t="s">
        <v>824</v>
      </c>
      <c r="G97" s="405">
        <v>1</v>
      </c>
      <c r="H97" s="405" t="s">
        <v>496</v>
      </c>
      <c r="I97" s="405">
        <v>1</v>
      </c>
      <c r="J97" s="405">
        <v>1</v>
      </c>
      <c r="K97" s="405" t="s">
        <v>804</v>
      </c>
      <c r="L97" s="405">
        <v>1</v>
      </c>
      <c r="M97" s="405" t="str">
        <f t="shared" si="2"/>
        <v>I1+S1;2+E1+Z1+M1&amp;2&amp;3+F1</v>
      </c>
      <c r="N97" s="534" t="s">
        <v>387</v>
      </c>
      <c r="O97" s="561">
        <v>12</v>
      </c>
      <c r="P97" s="558" t="s">
        <v>389</v>
      </c>
      <c r="Q97" s="553" t="s">
        <v>825</v>
      </c>
    </row>
    <row r="98" spans="1:17" ht="14.4" x14ac:dyDescent="0.3">
      <c r="A98" s="395"/>
      <c r="B98" s="405">
        <v>0</v>
      </c>
      <c r="C98" s="405" t="s">
        <v>36</v>
      </c>
      <c r="D98" s="405" t="s">
        <v>36</v>
      </c>
      <c r="E98" s="405" t="s">
        <v>36</v>
      </c>
      <c r="F98" s="524" t="s">
        <v>826</v>
      </c>
      <c r="G98" s="405">
        <v>1</v>
      </c>
      <c r="H98" s="405" t="s">
        <v>496</v>
      </c>
      <c r="I98" s="405">
        <v>1</v>
      </c>
      <c r="J98" s="405">
        <v>1</v>
      </c>
      <c r="K98" s="405" t="s">
        <v>804</v>
      </c>
      <c r="L98" s="405">
        <v>1</v>
      </c>
      <c r="M98" s="405" t="str">
        <f t="shared" si="2"/>
        <v>I1+S1;2+E1+Z1+M1&amp;2&amp;3+F1</v>
      </c>
      <c r="N98" s="534" t="s">
        <v>387</v>
      </c>
      <c r="O98" s="561">
        <v>12</v>
      </c>
      <c r="P98" s="558" t="s">
        <v>389</v>
      </c>
      <c r="Q98" s="553" t="s">
        <v>827</v>
      </c>
    </row>
    <row r="99" spans="1:17" ht="14.4" x14ac:dyDescent="0.3">
      <c r="A99" s="19"/>
      <c r="B99" s="405">
        <v>0</v>
      </c>
      <c r="C99" s="405" t="s">
        <v>36</v>
      </c>
      <c r="D99" s="405" t="s">
        <v>36</v>
      </c>
      <c r="E99" s="405" t="s">
        <v>36</v>
      </c>
      <c r="F99" s="524" t="s">
        <v>828</v>
      </c>
      <c r="G99" s="405">
        <v>1</v>
      </c>
      <c r="H99" s="405" t="s">
        <v>496</v>
      </c>
      <c r="I99" s="405">
        <v>1</v>
      </c>
      <c r="J99" s="405">
        <v>1</v>
      </c>
      <c r="K99" s="405" t="s">
        <v>804</v>
      </c>
      <c r="L99" s="405">
        <v>1</v>
      </c>
      <c r="M99" s="405" t="str">
        <f t="shared" si="2"/>
        <v>I1+S1;2+E1+Z1+M1&amp;2&amp;3+F1</v>
      </c>
      <c r="N99" s="534" t="s">
        <v>387</v>
      </c>
      <c r="O99" s="561">
        <v>12</v>
      </c>
      <c r="P99" s="558" t="s">
        <v>389</v>
      </c>
      <c r="Q99" s="553" t="s">
        <v>829</v>
      </c>
    </row>
    <row r="100" spans="1:17" ht="14.4" x14ac:dyDescent="0.3">
      <c r="A100" s="19"/>
      <c r="B100" s="405">
        <v>0</v>
      </c>
      <c r="C100" s="405" t="s">
        <v>36</v>
      </c>
      <c r="D100" s="405" t="s">
        <v>36</v>
      </c>
      <c r="E100" s="405" t="s">
        <v>36</v>
      </c>
      <c r="F100" s="524" t="s">
        <v>830</v>
      </c>
      <c r="G100" s="405">
        <v>1</v>
      </c>
      <c r="H100" s="405" t="s">
        <v>496</v>
      </c>
      <c r="I100" s="405">
        <v>1</v>
      </c>
      <c r="J100" s="405">
        <v>1</v>
      </c>
      <c r="K100" s="405" t="s">
        <v>804</v>
      </c>
      <c r="L100" s="405">
        <v>1</v>
      </c>
      <c r="M100" s="405" t="str">
        <f t="shared" si="2"/>
        <v>I1+S1;2+E1+Z1+M1&amp;2&amp;3+F1</v>
      </c>
      <c r="N100" s="534" t="s">
        <v>387</v>
      </c>
      <c r="O100" s="561">
        <v>12</v>
      </c>
      <c r="P100" s="558" t="s">
        <v>389</v>
      </c>
      <c r="Q100" s="553" t="s">
        <v>831</v>
      </c>
    </row>
    <row r="101" spans="1:17" x14ac:dyDescent="0.3">
      <c r="A101" s="407" t="s">
        <v>832</v>
      </c>
      <c r="B101" s="691"/>
      <c r="C101" s="744"/>
      <c r="D101" s="744"/>
      <c r="E101" s="744"/>
      <c r="F101" s="744"/>
      <c r="G101" s="744"/>
      <c r="H101" s="744"/>
      <c r="I101" s="744"/>
      <c r="J101" s="744"/>
      <c r="K101" s="744"/>
      <c r="L101" s="744"/>
      <c r="M101" s="744"/>
      <c r="N101" s="744"/>
      <c r="O101" s="561" t="s">
        <v>389</v>
      </c>
      <c r="P101" s="552" t="s">
        <v>389</v>
      </c>
      <c r="Q101" s="553" t="s">
        <v>833</v>
      </c>
    </row>
    <row r="102" spans="1:17" ht="14.4" x14ac:dyDescent="0.3">
      <c r="A102" s="6"/>
      <c r="B102" s="405" t="s">
        <v>36</v>
      </c>
      <c r="C102" s="405" t="s">
        <v>36</v>
      </c>
      <c r="D102" s="405">
        <v>0</v>
      </c>
      <c r="E102" s="405">
        <v>0</v>
      </c>
      <c r="F102" s="524" t="s">
        <v>738</v>
      </c>
      <c r="G102" s="405">
        <v>1</v>
      </c>
      <c r="H102" s="405" t="s">
        <v>496</v>
      </c>
      <c r="I102" s="405">
        <v>1</v>
      </c>
      <c r="J102" s="405">
        <v>1</v>
      </c>
      <c r="K102" s="405" t="s">
        <v>748</v>
      </c>
      <c r="L102" s="405">
        <v>1</v>
      </c>
      <c r="M102" s="405" t="str">
        <f t="shared" si="2"/>
        <v>I1+S1;2+E1+Z1+M2;4+F1</v>
      </c>
      <c r="N102" s="534" t="s">
        <v>387</v>
      </c>
      <c r="O102" s="405">
        <v>12</v>
      </c>
      <c r="P102" s="168"/>
      <c r="Q102" s="553" t="s">
        <v>682</v>
      </c>
    </row>
    <row r="103" spans="1:17" ht="14.4" x14ac:dyDescent="0.3">
      <c r="A103" s="19"/>
      <c r="B103" s="405" t="s">
        <v>36</v>
      </c>
      <c r="C103" s="405" t="s">
        <v>36</v>
      </c>
      <c r="D103" s="405" t="s">
        <v>36</v>
      </c>
      <c r="E103" s="405" t="s">
        <v>36</v>
      </c>
      <c r="F103" s="524" t="s">
        <v>739</v>
      </c>
      <c r="G103" s="405">
        <v>1</v>
      </c>
      <c r="H103" s="405" t="s">
        <v>496</v>
      </c>
      <c r="I103" s="405">
        <v>1</v>
      </c>
      <c r="J103" s="405">
        <v>1</v>
      </c>
      <c r="K103" s="405" t="s">
        <v>748</v>
      </c>
      <c r="L103" s="405">
        <v>1</v>
      </c>
      <c r="M103" s="405" t="str">
        <f t="shared" si="2"/>
        <v>I1+S1;2+E1+Z1+M2;4+F1</v>
      </c>
      <c r="N103" s="534" t="s">
        <v>387</v>
      </c>
      <c r="O103" s="560">
        <v>1</v>
      </c>
      <c r="P103" s="554" t="s">
        <v>389</v>
      </c>
      <c r="Q103" s="553" t="s">
        <v>684</v>
      </c>
    </row>
    <row r="104" spans="1:17" ht="14.4" x14ac:dyDescent="0.3">
      <c r="A104" s="19"/>
      <c r="B104" s="405">
        <v>0</v>
      </c>
      <c r="C104" s="405" t="s">
        <v>36</v>
      </c>
      <c r="D104" s="405" t="s">
        <v>36</v>
      </c>
      <c r="E104" s="405" t="s">
        <v>36</v>
      </c>
      <c r="F104" s="524" t="s">
        <v>834</v>
      </c>
      <c r="G104" s="405">
        <v>1</v>
      </c>
      <c r="H104" s="405" t="s">
        <v>496</v>
      </c>
      <c r="I104" s="405">
        <v>1</v>
      </c>
      <c r="J104" s="405">
        <v>1</v>
      </c>
      <c r="K104" s="405" t="s">
        <v>804</v>
      </c>
      <c r="L104" s="405">
        <v>1</v>
      </c>
      <c r="M104" s="405" t="str">
        <f t="shared" si="2"/>
        <v>I1+S1;2+E1+Z1+M1&amp;2&amp;3+F1</v>
      </c>
      <c r="N104" s="534" t="s">
        <v>387</v>
      </c>
      <c r="O104" s="560">
        <v>3</v>
      </c>
      <c r="P104" s="541" t="s">
        <v>389</v>
      </c>
      <c r="Q104" s="553" t="s">
        <v>791</v>
      </c>
    </row>
    <row r="105" spans="1:17" ht="14.4" x14ac:dyDescent="0.3">
      <c r="A105" s="19"/>
      <c r="B105" s="405">
        <v>0</v>
      </c>
      <c r="C105" s="405" t="s">
        <v>36</v>
      </c>
      <c r="D105" s="405" t="s">
        <v>36</v>
      </c>
      <c r="E105" s="405" t="s">
        <v>36</v>
      </c>
      <c r="F105" s="524" t="s">
        <v>792</v>
      </c>
      <c r="G105" s="405">
        <v>1</v>
      </c>
      <c r="H105" s="405" t="s">
        <v>496</v>
      </c>
      <c r="I105" s="405">
        <v>1</v>
      </c>
      <c r="J105" s="405">
        <v>1</v>
      </c>
      <c r="K105" s="405" t="s">
        <v>804</v>
      </c>
      <c r="L105" s="405">
        <v>1</v>
      </c>
      <c r="M105" s="405" t="str">
        <f t="shared" si="2"/>
        <v>I1+S1;2+E1+Z1+M1&amp;2&amp;3+F1</v>
      </c>
      <c r="N105" s="534" t="s">
        <v>387</v>
      </c>
      <c r="O105" s="560">
        <v>3</v>
      </c>
      <c r="P105" s="541" t="s">
        <v>389</v>
      </c>
      <c r="Q105" s="553" t="s">
        <v>793</v>
      </c>
    </row>
    <row r="106" spans="1:17" ht="14.4" x14ac:dyDescent="0.3">
      <c r="A106" s="19"/>
      <c r="B106" s="405">
        <v>0</v>
      </c>
      <c r="C106" s="405" t="s">
        <v>36</v>
      </c>
      <c r="D106" s="405" t="s">
        <v>36</v>
      </c>
      <c r="E106" s="405" t="s">
        <v>36</v>
      </c>
      <c r="F106" s="524" t="s">
        <v>835</v>
      </c>
      <c r="G106" s="405">
        <v>1</v>
      </c>
      <c r="H106" s="405" t="s">
        <v>496</v>
      </c>
      <c r="I106" s="405">
        <v>1</v>
      </c>
      <c r="J106" s="405">
        <v>1</v>
      </c>
      <c r="K106" s="405" t="s">
        <v>804</v>
      </c>
      <c r="L106" s="405">
        <v>1</v>
      </c>
      <c r="M106" s="405" t="str">
        <f t="shared" si="2"/>
        <v>I1+S1;2+E1+Z1+M1&amp;2&amp;3+F1</v>
      </c>
      <c r="N106" s="534" t="s">
        <v>387</v>
      </c>
      <c r="O106" s="560">
        <v>3</v>
      </c>
      <c r="P106" s="541" t="s">
        <v>389</v>
      </c>
      <c r="Q106" s="553" t="s">
        <v>836</v>
      </c>
    </row>
    <row r="107" spans="1:17" ht="14.4" x14ac:dyDescent="0.3">
      <c r="A107" s="19"/>
      <c r="B107" s="405">
        <v>0</v>
      </c>
      <c r="C107" s="405" t="s">
        <v>36</v>
      </c>
      <c r="D107" s="405" t="s">
        <v>36</v>
      </c>
      <c r="E107" s="405" t="s">
        <v>36</v>
      </c>
      <c r="F107" s="524" t="s">
        <v>837</v>
      </c>
      <c r="G107" s="405">
        <v>1</v>
      </c>
      <c r="H107" s="405" t="s">
        <v>496</v>
      </c>
      <c r="I107" s="405">
        <v>1</v>
      </c>
      <c r="J107" s="405">
        <v>1</v>
      </c>
      <c r="K107" s="405" t="s">
        <v>804</v>
      </c>
      <c r="L107" s="405">
        <v>1</v>
      </c>
      <c r="M107" s="405" t="str">
        <f t="shared" si="2"/>
        <v>I1+S1;2+E1+Z1+M1&amp;2&amp;3+F1</v>
      </c>
      <c r="N107" s="534" t="s">
        <v>387</v>
      </c>
      <c r="O107" s="560">
        <v>3</v>
      </c>
      <c r="P107" s="541" t="s">
        <v>389</v>
      </c>
      <c r="Q107" s="553" t="s">
        <v>838</v>
      </c>
    </row>
    <row r="108" spans="1:17" ht="14.4" x14ac:dyDescent="0.3">
      <c r="A108" s="19"/>
      <c r="B108" s="405">
        <v>0</v>
      </c>
      <c r="C108" s="405" t="s">
        <v>36</v>
      </c>
      <c r="D108" s="405" t="s">
        <v>36</v>
      </c>
      <c r="E108" s="405" t="s">
        <v>36</v>
      </c>
      <c r="F108" s="524" t="s">
        <v>839</v>
      </c>
      <c r="G108" s="405">
        <v>1</v>
      </c>
      <c r="H108" s="405" t="s">
        <v>496</v>
      </c>
      <c r="I108" s="405">
        <v>1</v>
      </c>
      <c r="J108" s="405">
        <v>1</v>
      </c>
      <c r="K108" s="405" t="s">
        <v>804</v>
      </c>
      <c r="L108" s="405">
        <v>1</v>
      </c>
      <c r="M108" s="405" t="str">
        <f t="shared" si="2"/>
        <v>I1+S1;2+E1+Z1+M1&amp;2&amp;3+F1</v>
      </c>
      <c r="N108" s="534" t="s">
        <v>387</v>
      </c>
      <c r="O108" s="560">
        <v>3</v>
      </c>
      <c r="P108" s="541" t="s">
        <v>389</v>
      </c>
      <c r="Q108" s="553" t="s">
        <v>840</v>
      </c>
    </row>
    <row r="109" spans="1:17" x14ac:dyDescent="0.3">
      <c r="A109" s="407" t="s">
        <v>841</v>
      </c>
      <c r="B109" s="691"/>
      <c r="C109" s="744"/>
      <c r="D109" s="744"/>
      <c r="E109" s="744"/>
      <c r="F109" s="744"/>
      <c r="G109" s="744"/>
      <c r="H109" s="744"/>
      <c r="I109" s="744"/>
      <c r="J109" s="744"/>
      <c r="K109" s="744"/>
      <c r="L109" s="744"/>
      <c r="M109" s="744"/>
      <c r="N109" s="744"/>
      <c r="O109" s="561" t="s">
        <v>389</v>
      </c>
      <c r="P109" s="552" t="s">
        <v>389</v>
      </c>
      <c r="Q109" s="553" t="s">
        <v>842</v>
      </c>
    </row>
    <row r="110" spans="1:17" ht="14.4" x14ac:dyDescent="0.3">
      <c r="A110" s="6"/>
      <c r="B110" s="405" t="s">
        <v>36</v>
      </c>
      <c r="C110" s="405" t="s">
        <v>36</v>
      </c>
      <c r="D110" s="405">
        <v>0</v>
      </c>
      <c r="E110" s="405">
        <v>0</v>
      </c>
      <c r="F110" s="524" t="s">
        <v>680</v>
      </c>
      <c r="G110" s="405">
        <v>1</v>
      </c>
      <c r="H110" s="405" t="s">
        <v>496</v>
      </c>
      <c r="I110" s="405">
        <v>1</v>
      </c>
      <c r="J110" s="405">
        <v>1</v>
      </c>
      <c r="K110" s="405" t="s">
        <v>498</v>
      </c>
      <c r="L110" s="405">
        <v>1</v>
      </c>
      <c r="M110" s="405" t="str">
        <f t="shared" si="2"/>
        <v>I1+S1;2+E1+Z1+M1;4+F1</v>
      </c>
      <c r="N110" s="534" t="s">
        <v>387</v>
      </c>
      <c r="O110" s="405">
        <v>12</v>
      </c>
      <c r="P110" s="168"/>
      <c r="Q110" s="553" t="s">
        <v>682</v>
      </c>
    </row>
    <row r="111" spans="1:17" ht="14.4" x14ac:dyDescent="0.3">
      <c r="A111" s="19"/>
      <c r="B111" s="405" t="s">
        <v>36</v>
      </c>
      <c r="C111" s="405" t="s">
        <v>36</v>
      </c>
      <c r="D111" s="405" t="s">
        <v>36</v>
      </c>
      <c r="E111" s="405" t="s">
        <v>36</v>
      </c>
      <c r="F111" s="524" t="s">
        <v>683</v>
      </c>
      <c r="G111" s="405">
        <v>1</v>
      </c>
      <c r="H111" s="405" t="s">
        <v>496</v>
      </c>
      <c r="I111" s="405">
        <v>1</v>
      </c>
      <c r="J111" s="405">
        <v>1</v>
      </c>
      <c r="K111" s="405" t="s">
        <v>498</v>
      </c>
      <c r="L111" s="405">
        <v>1</v>
      </c>
      <c r="M111" s="405" t="str">
        <f t="shared" si="2"/>
        <v>I1+S1;2+E1+Z1+M1;4+F1</v>
      </c>
      <c r="N111" s="534" t="s">
        <v>387</v>
      </c>
      <c r="O111" s="560">
        <v>1</v>
      </c>
      <c r="P111" s="554" t="s">
        <v>389</v>
      </c>
      <c r="Q111" s="553" t="s">
        <v>684</v>
      </c>
    </row>
    <row r="112" spans="1:17" x14ac:dyDescent="0.3">
      <c r="A112" s="407" t="s">
        <v>843</v>
      </c>
      <c r="B112" s="691"/>
      <c r="C112" s="744"/>
      <c r="D112" s="744"/>
      <c r="E112" s="744"/>
      <c r="F112" s="744"/>
      <c r="G112" s="744"/>
      <c r="H112" s="744"/>
      <c r="I112" s="744"/>
      <c r="J112" s="744"/>
      <c r="K112" s="744"/>
      <c r="L112" s="744"/>
      <c r="M112" s="744"/>
      <c r="N112" s="744"/>
      <c r="O112" s="561" t="s">
        <v>389</v>
      </c>
      <c r="P112" s="552" t="s">
        <v>389</v>
      </c>
      <c r="Q112" s="553" t="s">
        <v>844</v>
      </c>
    </row>
    <row r="113" spans="1:17" ht="14.4" x14ac:dyDescent="0.3">
      <c r="A113" s="6"/>
      <c r="B113" s="405" t="s">
        <v>36</v>
      </c>
      <c r="C113" s="405" t="s">
        <v>36</v>
      </c>
      <c r="D113" s="405">
        <v>0</v>
      </c>
      <c r="E113" s="405">
        <v>0</v>
      </c>
      <c r="F113" s="524" t="s">
        <v>680</v>
      </c>
      <c r="G113" s="405">
        <v>1</v>
      </c>
      <c r="H113" s="405" t="s">
        <v>496</v>
      </c>
      <c r="I113" s="405">
        <v>1</v>
      </c>
      <c r="J113" s="405">
        <v>1</v>
      </c>
      <c r="K113" s="405" t="s">
        <v>498</v>
      </c>
      <c r="L113" s="405">
        <v>1</v>
      </c>
      <c r="M113" s="405" t="str">
        <f t="shared" si="2"/>
        <v>I1+S1;2+E1+Z1+M1;4+F1</v>
      </c>
      <c r="N113" s="534" t="s">
        <v>387</v>
      </c>
      <c r="O113" s="405">
        <v>12</v>
      </c>
      <c r="P113" s="168"/>
      <c r="Q113" s="553" t="s">
        <v>682</v>
      </c>
    </row>
    <row r="114" spans="1:17" ht="14.4" x14ac:dyDescent="0.3">
      <c r="A114" s="19"/>
      <c r="B114" s="405" t="s">
        <v>36</v>
      </c>
      <c r="C114" s="405" t="s">
        <v>36</v>
      </c>
      <c r="D114" s="405" t="s">
        <v>36</v>
      </c>
      <c r="E114" s="405" t="s">
        <v>36</v>
      </c>
      <c r="F114" s="524" t="s">
        <v>683</v>
      </c>
      <c r="G114" s="405">
        <v>1</v>
      </c>
      <c r="H114" s="405" t="s">
        <v>496</v>
      </c>
      <c r="I114" s="405">
        <v>1</v>
      </c>
      <c r="J114" s="405">
        <v>1</v>
      </c>
      <c r="K114" s="405" t="s">
        <v>498</v>
      </c>
      <c r="L114" s="405">
        <v>1</v>
      </c>
      <c r="M114" s="405" t="str">
        <f t="shared" si="2"/>
        <v>I1+S1;2+E1+Z1+M1;4+F1</v>
      </c>
      <c r="N114" s="405" t="s">
        <v>387</v>
      </c>
      <c r="O114" s="562">
        <v>1</v>
      </c>
      <c r="P114" s="539" t="s">
        <v>389</v>
      </c>
      <c r="Q114" s="22" t="s">
        <v>684</v>
      </c>
    </row>
    <row r="115" spans="1:17" ht="14.4" x14ac:dyDescent="0.3">
      <c r="A115" s="19"/>
      <c r="B115" s="405">
        <v>0</v>
      </c>
      <c r="C115" s="405" t="s">
        <v>36</v>
      </c>
      <c r="D115" s="405" t="s">
        <v>36</v>
      </c>
      <c r="E115" s="405" t="s">
        <v>36</v>
      </c>
      <c r="F115" s="524" t="s">
        <v>845</v>
      </c>
      <c r="G115" s="405">
        <v>1</v>
      </c>
      <c r="H115" s="405" t="s">
        <v>496</v>
      </c>
      <c r="I115" s="405">
        <v>1</v>
      </c>
      <c r="J115" s="405">
        <v>1</v>
      </c>
      <c r="K115" s="405">
        <v>4</v>
      </c>
      <c r="L115" s="405">
        <v>1</v>
      </c>
      <c r="M115" s="405" t="str">
        <f t="shared" si="2"/>
        <v>I1+S1;2+E1+Z1+M4+F1</v>
      </c>
      <c r="N115" s="405" t="s">
        <v>387</v>
      </c>
      <c r="O115" s="405">
        <v>12</v>
      </c>
      <c r="P115" s="168"/>
      <c r="Q115" s="22" t="s">
        <v>846</v>
      </c>
    </row>
    <row r="116" spans="1:17" ht="14.4" x14ac:dyDescent="0.3">
      <c r="A116" s="19"/>
      <c r="B116" s="405">
        <v>0</v>
      </c>
      <c r="C116" s="405" t="s">
        <v>36</v>
      </c>
      <c r="D116" s="405" t="s">
        <v>36</v>
      </c>
      <c r="E116" s="405" t="s">
        <v>36</v>
      </c>
      <c r="F116" s="524" t="s">
        <v>847</v>
      </c>
      <c r="G116" s="405">
        <v>1</v>
      </c>
      <c r="H116" s="405" t="s">
        <v>496</v>
      </c>
      <c r="I116" s="405">
        <v>1</v>
      </c>
      <c r="J116" s="405">
        <v>1</v>
      </c>
      <c r="K116" s="405">
        <v>4</v>
      </c>
      <c r="L116" s="405">
        <v>1</v>
      </c>
      <c r="M116" s="405" t="str">
        <f t="shared" ref="M116:M131" si="4">IF(G116 &lt;&gt; "","I" &amp; G116,"") &amp; IF(H116 &lt;&gt; "","+S" &amp; H116,"")&amp; IF(I116 &lt;&gt; "","+E" &amp; I116,"") &amp; IF(J116 &lt;&gt; "","+Z" &amp; J116,"") &amp; IF(K116 &lt;&gt; "","+M" &amp; K116,"") &amp; IF(L116 &lt;&gt; "","+F" &amp; L116,"")</f>
        <v>I1+S1;2+E1+Z1+M4+F1</v>
      </c>
      <c r="N116" s="534" t="s">
        <v>387</v>
      </c>
      <c r="O116" s="405">
        <v>12</v>
      </c>
      <c r="P116" s="168"/>
      <c r="Q116" s="553" t="s">
        <v>848</v>
      </c>
    </row>
    <row r="117" spans="1:17" x14ac:dyDescent="0.3">
      <c r="A117" s="407" t="s">
        <v>849</v>
      </c>
      <c r="B117" s="691"/>
      <c r="C117" s="744"/>
      <c r="D117" s="744"/>
      <c r="E117" s="744"/>
      <c r="F117" s="744"/>
      <c r="G117" s="744"/>
      <c r="H117" s="744"/>
      <c r="I117" s="744"/>
      <c r="J117" s="744"/>
      <c r="K117" s="744"/>
      <c r="L117" s="744"/>
      <c r="M117" s="744"/>
      <c r="N117" s="744"/>
      <c r="O117" s="561" t="s">
        <v>389</v>
      </c>
      <c r="P117" s="552" t="s">
        <v>389</v>
      </c>
      <c r="Q117" s="553" t="s">
        <v>850</v>
      </c>
    </row>
    <row r="118" spans="1:17" ht="14.4" x14ac:dyDescent="0.3">
      <c r="A118" s="6"/>
      <c r="B118" s="405" t="s">
        <v>36</v>
      </c>
      <c r="C118" s="405" t="s">
        <v>36</v>
      </c>
      <c r="D118" s="405">
        <v>0</v>
      </c>
      <c r="E118" s="405">
        <v>0</v>
      </c>
      <c r="F118" s="524" t="s">
        <v>680</v>
      </c>
      <c r="G118" s="405">
        <v>1</v>
      </c>
      <c r="H118" s="405" t="s">
        <v>496</v>
      </c>
      <c r="I118" s="405">
        <v>1</v>
      </c>
      <c r="J118" s="405">
        <v>1</v>
      </c>
      <c r="K118" s="405" t="s">
        <v>498</v>
      </c>
      <c r="L118" s="405">
        <v>1</v>
      </c>
      <c r="M118" s="405" t="str">
        <f t="shared" si="4"/>
        <v>I1+S1;2+E1+Z1+M1;4+F1</v>
      </c>
      <c r="N118" s="534" t="s">
        <v>387</v>
      </c>
      <c r="O118" s="405">
        <v>12</v>
      </c>
      <c r="P118" s="168"/>
      <c r="Q118" s="553" t="s">
        <v>682</v>
      </c>
    </row>
    <row r="119" spans="1:17" ht="14.4" x14ac:dyDescent="0.3">
      <c r="A119" s="19"/>
      <c r="B119" s="405" t="s">
        <v>36</v>
      </c>
      <c r="C119" s="405" t="s">
        <v>36</v>
      </c>
      <c r="D119" s="405" t="s">
        <v>36</v>
      </c>
      <c r="E119" s="405" t="s">
        <v>36</v>
      </c>
      <c r="F119" s="524" t="s">
        <v>683</v>
      </c>
      <c r="G119" s="405">
        <v>1</v>
      </c>
      <c r="H119" s="405" t="s">
        <v>496</v>
      </c>
      <c r="I119" s="405">
        <v>1</v>
      </c>
      <c r="J119" s="405">
        <v>1</v>
      </c>
      <c r="K119" s="405" t="s">
        <v>498</v>
      </c>
      <c r="L119" s="405">
        <v>1</v>
      </c>
      <c r="M119" s="405" t="str">
        <f t="shared" si="4"/>
        <v>I1+S1;2+E1+Z1+M1;4+F1</v>
      </c>
      <c r="N119" s="534" t="s">
        <v>387</v>
      </c>
      <c r="O119" s="560">
        <v>1</v>
      </c>
      <c r="P119" s="554" t="s">
        <v>389</v>
      </c>
      <c r="Q119" s="553" t="s">
        <v>684</v>
      </c>
    </row>
    <row r="120" spans="1:17" ht="14.4" x14ac:dyDescent="0.3">
      <c r="A120" s="19"/>
      <c r="B120" s="405">
        <v>0</v>
      </c>
      <c r="C120" s="405" t="s">
        <v>36</v>
      </c>
      <c r="D120" s="405" t="s">
        <v>36</v>
      </c>
      <c r="E120" s="405" t="s">
        <v>36</v>
      </c>
      <c r="F120" s="524" t="s">
        <v>851</v>
      </c>
      <c r="G120" s="405">
        <v>1</v>
      </c>
      <c r="H120" s="405" t="s">
        <v>496</v>
      </c>
      <c r="I120" s="405">
        <v>1</v>
      </c>
      <c r="J120" s="405">
        <v>1</v>
      </c>
      <c r="K120" s="405" t="s">
        <v>498</v>
      </c>
      <c r="L120" s="405">
        <v>1</v>
      </c>
      <c r="M120" s="405" t="str">
        <f t="shared" si="4"/>
        <v>I1+S1;2+E1+Z1+M1;4+F1</v>
      </c>
      <c r="N120" s="534" t="s">
        <v>387</v>
      </c>
      <c r="O120" s="560">
        <v>8</v>
      </c>
      <c r="P120" s="556" t="s">
        <v>389</v>
      </c>
      <c r="Q120" s="553" t="s">
        <v>852</v>
      </c>
    </row>
    <row r="121" spans="1:17" ht="14.4" x14ac:dyDescent="0.3">
      <c r="A121" s="19"/>
      <c r="B121" s="405">
        <v>0</v>
      </c>
      <c r="C121" s="405" t="s">
        <v>36</v>
      </c>
      <c r="D121" s="405" t="s">
        <v>36</v>
      </c>
      <c r="E121" s="405" t="s">
        <v>36</v>
      </c>
      <c r="F121" s="524" t="s">
        <v>853</v>
      </c>
      <c r="G121" s="405">
        <v>1</v>
      </c>
      <c r="H121" s="405" t="s">
        <v>496</v>
      </c>
      <c r="I121" s="405">
        <v>1</v>
      </c>
      <c r="J121" s="405">
        <v>1</v>
      </c>
      <c r="K121" s="405" t="s">
        <v>498</v>
      </c>
      <c r="L121" s="405">
        <v>1</v>
      </c>
      <c r="M121" s="405" t="str">
        <f t="shared" si="4"/>
        <v>I1+S1;2+E1+Z1+M1;4+F1</v>
      </c>
      <c r="N121" s="534" t="s">
        <v>387</v>
      </c>
      <c r="O121" s="560">
        <v>8</v>
      </c>
      <c r="P121" s="556" t="s">
        <v>389</v>
      </c>
      <c r="Q121" s="553" t="s">
        <v>854</v>
      </c>
    </row>
    <row r="122" spans="1:17" ht="14.4" x14ac:dyDescent="0.3">
      <c r="A122" s="19"/>
      <c r="B122" s="405">
        <v>0</v>
      </c>
      <c r="C122" s="405" t="s">
        <v>36</v>
      </c>
      <c r="D122" s="405" t="s">
        <v>36</v>
      </c>
      <c r="E122" s="405" t="s">
        <v>36</v>
      </c>
      <c r="F122" s="524" t="s">
        <v>855</v>
      </c>
      <c r="G122" s="405">
        <v>1</v>
      </c>
      <c r="H122" s="405" t="s">
        <v>496</v>
      </c>
      <c r="I122" s="405">
        <v>1</v>
      </c>
      <c r="J122" s="405">
        <v>1</v>
      </c>
      <c r="K122" s="405" t="s">
        <v>498</v>
      </c>
      <c r="L122" s="405">
        <v>1</v>
      </c>
      <c r="M122" s="405" t="str">
        <f t="shared" si="4"/>
        <v>I1+S1;2+E1+Z1+M1;4+F1</v>
      </c>
      <c r="N122" s="534" t="s">
        <v>387</v>
      </c>
      <c r="O122" s="560">
        <v>8</v>
      </c>
      <c r="P122" s="556" t="s">
        <v>389</v>
      </c>
      <c r="Q122" s="553" t="s">
        <v>856</v>
      </c>
    </row>
    <row r="123" spans="1:17" ht="14.4" x14ac:dyDescent="0.3">
      <c r="A123" s="19"/>
      <c r="B123" s="405">
        <v>0</v>
      </c>
      <c r="C123" s="405" t="s">
        <v>36</v>
      </c>
      <c r="D123" s="405" t="s">
        <v>36</v>
      </c>
      <c r="E123" s="405" t="s">
        <v>36</v>
      </c>
      <c r="F123" s="524" t="s">
        <v>857</v>
      </c>
      <c r="G123" s="405">
        <v>1</v>
      </c>
      <c r="H123" s="405" t="s">
        <v>496</v>
      </c>
      <c r="I123" s="405">
        <v>1</v>
      </c>
      <c r="J123" s="405">
        <v>1</v>
      </c>
      <c r="K123" s="405" t="s">
        <v>498</v>
      </c>
      <c r="L123" s="405">
        <v>1</v>
      </c>
      <c r="M123" s="405" t="str">
        <f t="shared" si="4"/>
        <v>I1+S1;2+E1+Z1+M1;4+F1</v>
      </c>
      <c r="N123" s="534" t="s">
        <v>387</v>
      </c>
      <c r="O123" s="560">
        <v>8</v>
      </c>
      <c r="P123" s="556" t="s">
        <v>389</v>
      </c>
      <c r="Q123" s="553" t="s">
        <v>858</v>
      </c>
    </row>
    <row r="124" spans="1:17" ht="14.4" x14ac:dyDescent="0.3">
      <c r="A124" s="19"/>
      <c r="B124" s="405">
        <v>0</v>
      </c>
      <c r="C124" s="405" t="s">
        <v>36</v>
      </c>
      <c r="D124" s="405" t="s">
        <v>36</v>
      </c>
      <c r="E124" s="405" t="s">
        <v>36</v>
      </c>
      <c r="F124" s="524" t="s">
        <v>859</v>
      </c>
      <c r="G124" s="405">
        <v>1</v>
      </c>
      <c r="H124" s="405" t="s">
        <v>496</v>
      </c>
      <c r="I124" s="405">
        <v>1</v>
      </c>
      <c r="J124" s="405">
        <v>1</v>
      </c>
      <c r="K124" s="405" t="s">
        <v>498</v>
      </c>
      <c r="L124" s="405">
        <v>1</v>
      </c>
      <c r="M124" s="405" t="str">
        <f t="shared" si="4"/>
        <v>I1+S1;2+E1+Z1+M1;4+F1</v>
      </c>
      <c r="N124" s="534" t="s">
        <v>387</v>
      </c>
      <c r="O124" s="560">
        <v>8</v>
      </c>
      <c r="P124" s="556" t="s">
        <v>389</v>
      </c>
      <c r="Q124" s="553" t="s">
        <v>860</v>
      </c>
    </row>
    <row r="125" spans="1:17" ht="14.4" x14ac:dyDescent="0.3">
      <c r="A125" s="19"/>
      <c r="B125" s="405">
        <v>0</v>
      </c>
      <c r="C125" s="405" t="s">
        <v>36</v>
      </c>
      <c r="D125" s="405" t="s">
        <v>36</v>
      </c>
      <c r="E125" s="405" t="s">
        <v>36</v>
      </c>
      <c r="F125" s="524" t="s">
        <v>861</v>
      </c>
      <c r="G125" s="405">
        <v>1</v>
      </c>
      <c r="H125" s="405" t="s">
        <v>496</v>
      </c>
      <c r="I125" s="405">
        <v>1</v>
      </c>
      <c r="J125" s="405">
        <v>1</v>
      </c>
      <c r="K125" s="405" t="s">
        <v>498</v>
      </c>
      <c r="L125" s="405">
        <v>1</v>
      </c>
      <c r="M125" s="405" t="str">
        <f t="shared" si="4"/>
        <v>I1+S1;2+E1+Z1+M1;4+F1</v>
      </c>
      <c r="N125" s="534" t="s">
        <v>387</v>
      </c>
      <c r="O125" s="560">
        <v>8</v>
      </c>
      <c r="P125" s="556" t="s">
        <v>389</v>
      </c>
      <c r="Q125" s="553" t="s">
        <v>862</v>
      </c>
    </row>
    <row r="126" spans="1:17" ht="14.4" x14ac:dyDescent="0.3">
      <c r="A126" s="19"/>
      <c r="B126" s="405">
        <v>0</v>
      </c>
      <c r="C126" s="405" t="s">
        <v>36</v>
      </c>
      <c r="D126" s="405" t="s">
        <v>36</v>
      </c>
      <c r="E126" s="405" t="s">
        <v>36</v>
      </c>
      <c r="F126" s="524" t="s">
        <v>863</v>
      </c>
      <c r="G126" s="405">
        <v>1</v>
      </c>
      <c r="H126" s="405" t="s">
        <v>496</v>
      </c>
      <c r="I126" s="405">
        <v>1</v>
      </c>
      <c r="J126" s="405">
        <v>1</v>
      </c>
      <c r="K126" s="405" t="s">
        <v>498</v>
      </c>
      <c r="L126" s="405">
        <v>1</v>
      </c>
      <c r="M126" s="405" t="str">
        <f t="shared" si="4"/>
        <v>I1+S1;2+E1+Z1+M1;4+F1</v>
      </c>
      <c r="N126" s="534" t="s">
        <v>387</v>
      </c>
      <c r="O126" s="560">
        <v>8</v>
      </c>
      <c r="P126" s="556" t="s">
        <v>389</v>
      </c>
      <c r="Q126" s="553" t="s">
        <v>864</v>
      </c>
    </row>
    <row r="127" spans="1:17" ht="14.4" x14ac:dyDescent="0.3">
      <c r="A127" s="19"/>
      <c r="B127" s="405">
        <v>0</v>
      </c>
      <c r="C127" s="405" t="s">
        <v>36</v>
      </c>
      <c r="D127" s="405" t="s">
        <v>36</v>
      </c>
      <c r="E127" s="405" t="s">
        <v>36</v>
      </c>
      <c r="F127" s="524" t="s">
        <v>865</v>
      </c>
      <c r="G127" s="405">
        <v>1</v>
      </c>
      <c r="H127" s="405" t="s">
        <v>496</v>
      </c>
      <c r="I127" s="405">
        <v>1</v>
      </c>
      <c r="J127" s="405">
        <v>1</v>
      </c>
      <c r="K127" s="405" t="s">
        <v>498</v>
      </c>
      <c r="L127" s="405">
        <v>1</v>
      </c>
      <c r="M127" s="405" t="str">
        <f t="shared" si="4"/>
        <v>I1+S1;2+E1+Z1+M1;4+F1</v>
      </c>
      <c r="N127" s="534" t="s">
        <v>387</v>
      </c>
      <c r="O127" s="560">
        <v>8</v>
      </c>
      <c r="P127" s="556" t="s">
        <v>389</v>
      </c>
      <c r="Q127" s="553" t="s">
        <v>866</v>
      </c>
    </row>
    <row r="128" spans="1:17" ht="14.4" x14ac:dyDescent="0.3">
      <c r="A128" s="19"/>
      <c r="B128" s="405">
        <v>0</v>
      </c>
      <c r="C128" s="405" t="s">
        <v>36</v>
      </c>
      <c r="D128" s="405" t="s">
        <v>36</v>
      </c>
      <c r="E128" s="405" t="s">
        <v>36</v>
      </c>
      <c r="F128" s="524" t="s">
        <v>867</v>
      </c>
      <c r="G128" s="405">
        <v>1</v>
      </c>
      <c r="H128" s="405" t="s">
        <v>496</v>
      </c>
      <c r="I128" s="405">
        <v>1</v>
      </c>
      <c r="J128" s="405">
        <v>1</v>
      </c>
      <c r="K128" s="405" t="s">
        <v>498</v>
      </c>
      <c r="L128" s="405">
        <v>1</v>
      </c>
      <c r="M128" s="405" t="str">
        <f t="shared" si="4"/>
        <v>I1+S1;2+E1+Z1+M1;4+F1</v>
      </c>
      <c r="N128" s="534" t="s">
        <v>387</v>
      </c>
      <c r="O128" s="560">
        <v>8</v>
      </c>
      <c r="P128" s="556" t="s">
        <v>389</v>
      </c>
      <c r="Q128" s="553" t="s">
        <v>868</v>
      </c>
    </row>
    <row r="129" spans="1:17" ht="14.4" x14ac:dyDescent="0.3">
      <c r="A129" s="19"/>
      <c r="B129" s="405">
        <v>0</v>
      </c>
      <c r="C129" s="405" t="s">
        <v>36</v>
      </c>
      <c r="D129" s="405" t="s">
        <v>36</v>
      </c>
      <c r="E129" s="405" t="s">
        <v>36</v>
      </c>
      <c r="F129" s="524" t="s">
        <v>869</v>
      </c>
      <c r="G129" s="405">
        <v>1</v>
      </c>
      <c r="H129" s="405" t="s">
        <v>496</v>
      </c>
      <c r="I129" s="405">
        <v>1</v>
      </c>
      <c r="J129" s="405">
        <v>1</v>
      </c>
      <c r="K129" s="405" t="s">
        <v>498</v>
      </c>
      <c r="L129" s="405">
        <v>1</v>
      </c>
      <c r="M129" s="405" t="str">
        <f t="shared" si="4"/>
        <v>I1+S1;2+E1+Z1+M1;4+F1</v>
      </c>
      <c r="N129" s="534" t="s">
        <v>387</v>
      </c>
      <c r="O129" s="560">
        <v>8</v>
      </c>
      <c r="P129" s="556" t="s">
        <v>389</v>
      </c>
      <c r="Q129" s="553" t="s">
        <v>870</v>
      </c>
    </row>
    <row r="130" spans="1:17" ht="14.4" x14ac:dyDescent="0.3">
      <c r="A130" s="19"/>
      <c r="B130" s="405">
        <v>0</v>
      </c>
      <c r="C130" s="405" t="s">
        <v>36</v>
      </c>
      <c r="D130" s="405" t="s">
        <v>36</v>
      </c>
      <c r="E130" s="405" t="s">
        <v>36</v>
      </c>
      <c r="F130" s="524" t="s">
        <v>871</v>
      </c>
      <c r="G130" s="405">
        <v>1</v>
      </c>
      <c r="H130" s="405" t="s">
        <v>496</v>
      </c>
      <c r="I130" s="405">
        <v>1</v>
      </c>
      <c r="J130" s="405">
        <v>1</v>
      </c>
      <c r="K130" s="405" t="s">
        <v>498</v>
      </c>
      <c r="L130" s="405">
        <v>1</v>
      </c>
      <c r="M130" s="405" t="str">
        <f t="shared" si="4"/>
        <v>I1+S1;2+E1+Z1+M1;4+F1</v>
      </c>
      <c r="N130" s="534" t="s">
        <v>387</v>
      </c>
      <c r="O130" s="560">
        <v>8</v>
      </c>
      <c r="P130" s="556" t="s">
        <v>389</v>
      </c>
      <c r="Q130" s="553" t="s">
        <v>872</v>
      </c>
    </row>
    <row r="131" spans="1:17" ht="14.4" x14ac:dyDescent="0.3">
      <c r="A131" s="19"/>
      <c r="B131" s="405">
        <v>0</v>
      </c>
      <c r="C131" s="405" t="s">
        <v>36</v>
      </c>
      <c r="D131" s="405" t="s">
        <v>36</v>
      </c>
      <c r="E131" s="405" t="s">
        <v>36</v>
      </c>
      <c r="F131" s="524" t="s">
        <v>873</v>
      </c>
      <c r="G131" s="405">
        <v>1</v>
      </c>
      <c r="H131" s="405" t="s">
        <v>496</v>
      </c>
      <c r="I131" s="405">
        <v>1</v>
      </c>
      <c r="J131" s="405">
        <v>1</v>
      </c>
      <c r="K131" s="405" t="s">
        <v>498</v>
      </c>
      <c r="L131" s="405">
        <v>1</v>
      </c>
      <c r="M131" s="405" t="str">
        <f t="shared" si="4"/>
        <v>I1+S1;2+E1+Z1+M1;4+F1</v>
      </c>
      <c r="N131" s="534" t="s">
        <v>387</v>
      </c>
      <c r="O131" s="560">
        <v>8</v>
      </c>
      <c r="P131" s="556" t="s">
        <v>389</v>
      </c>
      <c r="Q131" s="553" t="s">
        <v>874</v>
      </c>
    </row>
    <row r="132" spans="1:17" x14ac:dyDescent="0.3">
      <c r="A132" s="407" t="s">
        <v>875</v>
      </c>
      <c r="B132" s="405" t="s">
        <v>36</v>
      </c>
      <c r="C132" s="405" t="s">
        <v>36</v>
      </c>
      <c r="D132" s="405" t="s">
        <v>36</v>
      </c>
      <c r="E132" s="405" t="s">
        <v>36</v>
      </c>
      <c r="F132" s="22" t="s">
        <v>876</v>
      </c>
      <c r="G132" s="691" t="s">
        <v>877</v>
      </c>
      <c r="H132" s="744"/>
      <c r="I132" s="744"/>
      <c r="J132" s="744"/>
      <c r="K132" s="744"/>
      <c r="L132" s="744"/>
      <c r="M132" s="744"/>
      <c r="N132" s="744"/>
      <c r="O132" s="745"/>
      <c r="P132" s="745"/>
      <c r="Q132" s="692"/>
    </row>
    <row r="133" spans="1:17" x14ac:dyDescent="0.3">
      <c r="A133" s="407" t="s">
        <v>878</v>
      </c>
      <c r="B133" s="691"/>
      <c r="C133" s="744"/>
      <c r="D133" s="744"/>
      <c r="E133" s="744"/>
      <c r="F133" s="744"/>
      <c r="G133" s="744"/>
      <c r="H133" s="744"/>
      <c r="I133" s="744"/>
      <c r="J133" s="744"/>
      <c r="K133" s="744"/>
      <c r="L133" s="744"/>
      <c r="M133" s="744"/>
      <c r="N133" s="692"/>
      <c r="O133" s="249" t="s">
        <v>389</v>
      </c>
      <c r="P133" s="249" t="s">
        <v>389</v>
      </c>
      <c r="Q133" s="22" t="s">
        <v>879</v>
      </c>
    </row>
    <row r="134" spans="1:17" ht="14.4" x14ac:dyDescent="0.3">
      <c r="A134" s="6"/>
      <c r="B134" s="405" t="s">
        <v>36</v>
      </c>
      <c r="C134" s="405" t="s">
        <v>36</v>
      </c>
      <c r="D134" s="405">
        <v>0</v>
      </c>
      <c r="E134" s="405">
        <v>0</v>
      </c>
      <c r="F134" s="524" t="s">
        <v>680</v>
      </c>
      <c r="G134" s="405">
        <v>1</v>
      </c>
      <c r="H134" s="405" t="s">
        <v>496</v>
      </c>
      <c r="I134" s="405">
        <v>1</v>
      </c>
      <c r="J134" s="405">
        <v>1</v>
      </c>
      <c r="K134" s="405" t="s">
        <v>748</v>
      </c>
      <c r="L134" s="405">
        <v>1</v>
      </c>
      <c r="M134" s="405" t="str">
        <f t="shared" ref="M134:M175" si="5">IF(G134 &lt;&gt; "","I" &amp; G134,"") &amp; IF(H134 &lt;&gt; "","+S" &amp; H134,"")&amp; IF(I134 &lt;&gt; "","+E" &amp; I134,"") &amp; IF(J134 &lt;&gt; "","+Z" &amp; J134,"") &amp; IF(K134 &lt;&gt; "","+M" &amp; K134,"") &amp; IF(L134 &lt;&gt; "","+F" &amp; L134,"")</f>
        <v>I1+S1;2+E1+Z1+M2;4+F1</v>
      </c>
      <c r="N134" s="534" t="s">
        <v>387</v>
      </c>
      <c r="O134" s="405">
        <v>12</v>
      </c>
      <c r="P134" s="168"/>
      <c r="Q134" s="553" t="s">
        <v>682</v>
      </c>
    </row>
    <row r="135" spans="1:17" ht="14.4" x14ac:dyDescent="0.3">
      <c r="A135" s="19"/>
      <c r="B135" s="405" t="s">
        <v>36</v>
      </c>
      <c r="C135" s="405" t="s">
        <v>36</v>
      </c>
      <c r="D135" s="405" t="s">
        <v>36</v>
      </c>
      <c r="E135" s="405" t="s">
        <v>36</v>
      </c>
      <c r="F135" s="524" t="s">
        <v>683</v>
      </c>
      <c r="G135" s="405">
        <v>1</v>
      </c>
      <c r="H135" s="405" t="s">
        <v>496</v>
      </c>
      <c r="I135" s="405">
        <v>1</v>
      </c>
      <c r="J135" s="405">
        <v>1</v>
      </c>
      <c r="K135" s="405" t="s">
        <v>748</v>
      </c>
      <c r="L135" s="405">
        <v>1</v>
      </c>
      <c r="M135" s="405" t="str">
        <f t="shared" si="5"/>
        <v>I1+S1;2+E1+Z1+M2;4+F1</v>
      </c>
      <c r="N135" s="534" t="s">
        <v>387</v>
      </c>
      <c r="O135" s="560">
        <v>1</v>
      </c>
      <c r="P135" s="554" t="s">
        <v>389</v>
      </c>
      <c r="Q135" s="553" t="s">
        <v>684</v>
      </c>
    </row>
    <row r="136" spans="1:17" ht="14.4" x14ac:dyDescent="0.3">
      <c r="A136" s="19"/>
      <c r="B136" s="405">
        <v>0</v>
      </c>
      <c r="C136" s="405" t="s">
        <v>36</v>
      </c>
      <c r="D136" s="405" t="s">
        <v>36</v>
      </c>
      <c r="E136" s="405" t="s">
        <v>36</v>
      </c>
      <c r="F136" s="524" t="s">
        <v>880</v>
      </c>
      <c r="G136" s="405">
        <v>1</v>
      </c>
      <c r="H136" s="405" t="s">
        <v>496</v>
      </c>
      <c r="I136" s="405">
        <v>1</v>
      </c>
      <c r="J136" s="405">
        <v>1</v>
      </c>
      <c r="K136" s="405" t="s">
        <v>748</v>
      </c>
      <c r="L136" s="405">
        <v>1</v>
      </c>
      <c r="M136" s="405" t="str">
        <f t="shared" si="5"/>
        <v>I1+S1;2+E1+Z1+M2;4+F1</v>
      </c>
      <c r="N136" s="534" t="s">
        <v>387</v>
      </c>
      <c r="O136" s="560">
        <v>10</v>
      </c>
      <c r="P136" s="555" t="s">
        <v>389</v>
      </c>
      <c r="Q136" s="553" t="s">
        <v>881</v>
      </c>
    </row>
    <row r="137" spans="1:17" ht="14.4" x14ac:dyDescent="0.3">
      <c r="A137" s="19"/>
      <c r="B137" s="405">
        <v>0</v>
      </c>
      <c r="C137" s="405" t="s">
        <v>36</v>
      </c>
      <c r="D137" s="405" t="s">
        <v>36</v>
      </c>
      <c r="E137" s="405" t="s">
        <v>36</v>
      </c>
      <c r="F137" s="524" t="s">
        <v>882</v>
      </c>
      <c r="G137" s="405">
        <v>1</v>
      </c>
      <c r="H137" s="405" t="s">
        <v>496</v>
      </c>
      <c r="I137" s="405">
        <v>1</v>
      </c>
      <c r="J137" s="405">
        <v>1</v>
      </c>
      <c r="K137" s="405" t="s">
        <v>748</v>
      </c>
      <c r="L137" s="405">
        <v>1</v>
      </c>
      <c r="M137" s="405" t="str">
        <f t="shared" si="5"/>
        <v>I1+S1;2+E1+Z1+M2;4+F1</v>
      </c>
      <c r="N137" s="534" t="s">
        <v>387</v>
      </c>
      <c r="O137" s="560">
        <v>10</v>
      </c>
      <c r="P137" s="555" t="s">
        <v>389</v>
      </c>
      <c r="Q137" s="553" t="s">
        <v>883</v>
      </c>
    </row>
    <row r="138" spans="1:17" x14ac:dyDescent="0.3">
      <c r="A138" s="407" t="s">
        <v>884</v>
      </c>
      <c r="B138" s="691"/>
      <c r="C138" s="744"/>
      <c r="D138" s="744"/>
      <c r="E138" s="744"/>
      <c r="F138" s="744"/>
      <c r="G138" s="744"/>
      <c r="H138" s="744"/>
      <c r="I138" s="744"/>
      <c r="J138" s="744"/>
      <c r="K138" s="744"/>
      <c r="L138" s="744"/>
      <c r="M138" s="744"/>
      <c r="N138" s="744"/>
      <c r="O138" s="561" t="s">
        <v>389</v>
      </c>
      <c r="P138" s="552" t="s">
        <v>389</v>
      </c>
      <c r="Q138" s="553" t="s">
        <v>885</v>
      </c>
    </row>
    <row r="139" spans="1:17" ht="14.4" x14ac:dyDescent="0.3">
      <c r="A139" s="6"/>
      <c r="B139" s="405" t="s">
        <v>36</v>
      </c>
      <c r="C139" s="405" t="s">
        <v>36</v>
      </c>
      <c r="D139" s="405">
        <v>0</v>
      </c>
      <c r="E139" s="405">
        <v>0</v>
      </c>
      <c r="F139" s="524" t="s">
        <v>738</v>
      </c>
      <c r="G139" s="405">
        <v>1</v>
      </c>
      <c r="H139" s="405" t="s">
        <v>496</v>
      </c>
      <c r="I139" s="405">
        <v>1</v>
      </c>
      <c r="J139" s="405">
        <v>1</v>
      </c>
      <c r="K139" s="405" t="s">
        <v>498</v>
      </c>
      <c r="L139" s="405">
        <v>1</v>
      </c>
      <c r="M139" s="405" t="str">
        <f t="shared" si="5"/>
        <v>I1+S1;2+E1+Z1+M1;4+F1</v>
      </c>
      <c r="N139" s="534" t="s">
        <v>387</v>
      </c>
      <c r="O139" s="405">
        <v>12</v>
      </c>
      <c r="P139" s="168"/>
      <c r="Q139" s="553" t="s">
        <v>682</v>
      </c>
    </row>
    <row r="140" spans="1:17" ht="14.4" x14ac:dyDescent="0.3">
      <c r="A140" s="19"/>
      <c r="B140" s="405" t="s">
        <v>36</v>
      </c>
      <c r="C140" s="405" t="s">
        <v>36</v>
      </c>
      <c r="D140" s="405" t="s">
        <v>36</v>
      </c>
      <c r="E140" s="405" t="s">
        <v>36</v>
      </c>
      <c r="F140" s="524" t="s">
        <v>739</v>
      </c>
      <c r="G140" s="405">
        <v>1</v>
      </c>
      <c r="H140" s="405" t="s">
        <v>496</v>
      </c>
      <c r="I140" s="405">
        <v>1</v>
      </c>
      <c r="J140" s="405">
        <v>1</v>
      </c>
      <c r="K140" s="405" t="s">
        <v>498</v>
      </c>
      <c r="L140" s="405">
        <v>1</v>
      </c>
      <c r="M140" s="405" t="str">
        <f t="shared" si="5"/>
        <v>I1+S1;2+E1+Z1+M1;4+F1</v>
      </c>
      <c r="N140" s="534" t="s">
        <v>387</v>
      </c>
      <c r="O140" s="560">
        <v>1</v>
      </c>
      <c r="P140" s="554" t="s">
        <v>389</v>
      </c>
      <c r="Q140" s="553" t="s">
        <v>684</v>
      </c>
    </row>
    <row r="141" spans="1:17" ht="14.4" x14ac:dyDescent="0.3">
      <c r="A141" s="19"/>
      <c r="B141" s="405">
        <v>0</v>
      </c>
      <c r="C141" s="405" t="s">
        <v>36</v>
      </c>
      <c r="D141" s="405" t="s">
        <v>36</v>
      </c>
      <c r="E141" s="405" t="s">
        <v>36</v>
      </c>
      <c r="F141" s="524" t="s">
        <v>484</v>
      </c>
      <c r="G141" s="405">
        <v>1</v>
      </c>
      <c r="H141" s="405" t="s">
        <v>496</v>
      </c>
      <c r="I141" s="405">
        <v>1</v>
      </c>
      <c r="J141" s="405">
        <v>1</v>
      </c>
      <c r="K141" s="405" t="s">
        <v>498</v>
      </c>
      <c r="L141" s="405">
        <v>1</v>
      </c>
      <c r="M141" s="405" t="str">
        <f t="shared" si="5"/>
        <v>I1+S1;2+E1+Z1+M1;4+F1</v>
      </c>
      <c r="N141" s="534" t="s">
        <v>387</v>
      </c>
      <c r="O141" s="561">
        <v>11</v>
      </c>
      <c r="P141" s="544" t="s">
        <v>389</v>
      </c>
      <c r="Q141" s="553" t="s">
        <v>886</v>
      </c>
    </row>
    <row r="142" spans="1:17" ht="14.4" x14ac:dyDescent="0.3">
      <c r="A142" s="19"/>
      <c r="B142" s="405">
        <v>0</v>
      </c>
      <c r="C142" s="405" t="s">
        <v>36</v>
      </c>
      <c r="D142" s="405" t="s">
        <v>36</v>
      </c>
      <c r="E142" s="405" t="s">
        <v>36</v>
      </c>
      <c r="F142" s="524" t="s">
        <v>887</v>
      </c>
      <c r="G142" s="405">
        <v>1</v>
      </c>
      <c r="H142" s="405" t="s">
        <v>496</v>
      </c>
      <c r="I142" s="405">
        <v>1</v>
      </c>
      <c r="J142" s="405">
        <v>1</v>
      </c>
      <c r="K142" s="405" t="s">
        <v>498</v>
      </c>
      <c r="L142" s="405">
        <v>1</v>
      </c>
      <c r="M142" s="405" t="str">
        <f t="shared" si="5"/>
        <v>I1+S1;2+E1+Z1+M1;4+F1</v>
      </c>
      <c r="N142" s="534" t="s">
        <v>387</v>
      </c>
      <c r="O142" s="561">
        <v>11</v>
      </c>
      <c r="P142" s="544" t="s">
        <v>389</v>
      </c>
      <c r="Q142" s="553" t="s">
        <v>888</v>
      </c>
    </row>
    <row r="143" spans="1:17" ht="14.4" x14ac:dyDescent="0.3">
      <c r="A143" s="19"/>
      <c r="B143" s="405">
        <v>0</v>
      </c>
      <c r="C143" s="405" t="s">
        <v>36</v>
      </c>
      <c r="D143" s="405" t="s">
        <v>36</v>
      </c>
      <c r="E143" s="405" t="s">
        <v>36</v>
      </c>
      <c r="F143" s="524" t="s">
        <v>889</v>
      </c>
      <c r="G143" s="405">
        <v>1</v>
      </c>
      <c r="H143" s="405" t="s">
        <v>496</v>
      </c>
      <c r="I143" s="405">
        <v>1</v>
      </c>
      <c r="J143" s="405">
        <v>1</v>
      </c>
      <c r="K143" s="405" t="s">
        <v>498</v>
      </c>
      <c r="L143" s="405">
        <v>1</v>
      </c>
      <c r="M143" s="405" t="str">
        <f t="shared" si="5"/>
        <v>I1+S1;2+E1+Z1+M1;4+F1</v>
      </c>
      <c r="N143" s="534" t="s">
        <v>387</v>
      </c>
      <c r="O143" s="561">
        <v>11</v>
      </c>
      <c r="P143" s="544" t="s">
        <v>389</v>
      </c>
      <c r="Q143" s="553" t="s">
        <v>890</v>
      </c>
    </row>
    <row r="144" spans="1:17" x14ac:dyDescent="0.3">
      <c r="A144" s="407" t="s">
        <v>891</v>
      </c>
      <c r="B144" s="691"/>
      <c r="C144" s="744"/>
      <c r="D144" s="744"/>
      <c r="E144" s="744"/>
      <c r="F144" s="744"/>
      <c r="G144" s="744"/>
      <c r="H144" s="744"/>
      <c r="I144" s="744"/>
      <c r="J144" s="744"/>
      <c r="K144" s="744"/>
      <c r="L144" s="744"/>
      <c r="M144" s="744"/>
      <c r="N144" s="744"/>
      <c r="O144" s="561" t="s">
        <v>389</v>
      </c>
      <c r="P144" s="552" t="s">
        <v>389</v>
      </c>
      <c r="Q144" s="553" t="s">
        <v>892</v>
      </c>
    </row>
    <row r="145" spans="1:17" ht="14.4" x14ac:dyDescent="0.3">
      <c r="A145" s="6"/>
      <c r="B145" s="405" t="s">
        <v>36</v>
      </c>
      <c r="C145" s="405" t="s">
        <v>36</v>
      </c>
      <c r="D145" s="405">
        <v>0</v>
      </c>
      <c r="E145" s="405">
        <v>0</v>
      </c>
      <c r="F145" s="524" t="s">
        <v>680</v>
      </c>
      <c r="G145" s="405">
        <v>1</v>
      </c>
      <c r="H145" s="405" t="s">
        <v>496</v>
      </c>
      <c r="I145" s="405">
        <v>1</v>
      </c>
      <c r="J145" s="405">
        <v>1</v>
      </c>
      <c r="K145" s="405" t="s">
        <v>748</v>
      </c>
      <c r="L145" s="405">
        <v>1</v>
      </c>
      <c r="M145" s="405" t="str">
        <f t="shared" si="5"/>
        <v>I1+S1;2+E1+Z1+M2;4+F1</v>
      </c>
      <c r="N145" s="534" t="s">
        <v>387</v>
      </c>
      <c r="O145" s="405">
        <v>12</v>
      </c>
      <c r="P145" s="168"/>
      <c r="Q145" s="553" t="s">
        <v>682</v>
      </c>
    </row>
    <row r="146" spans="1:17" ht="14.4" x14ac:dyDescent="0.3">
      <c r="A146" s="19"/>
      <c r="B146" s="405" t="s">
        <v>36</v>
      </c>
      <c r="C146" s="405" t="s">
        <v>36</v>
      </c>
      <c r="D146" s="405" t="s">
        <v>36</v>
      </c>
      <c r="E146" s="405" t="s">
        <v>36</v>
      </c>
      <c r="F146" s="524" t="s">
        <v>683</v>
      </c>
      <c r="G146" s="405">
        <v>1</v>
      </c>
      <c r="H146" s="405" t="s">
        <v>496</v>
      </c>
      <c r="I146" s="405">
        <v>1</v>
      </c>
      <c r="J146" s="405">
        <v>1</v>
      </c>
      <c r="K146" s="405" t="s">
        <v>748</v>
      </c>
      <c r="L146" s="405">
        <v>1</v>
      </c>
      <c r="M146" s="405" t="str">
        <f t="shared" si="5"/>
        <v>I1+S1;2+E1+Z1+M2;4+F1</v>
      </c>
      <c r="N146" s="534" t="s">
        <v>387</v>
      </c>
      <c r="O146" s="560">
        <v>1</v>
      </c>
      <c r="P146" s="554" t="s">
        <v>389</v>
      </c>
      <c r="Q146" s="553" t="s">
        <v>684</v>
      </c>
    </row>
    <row r="147" spans="1:17" ht="14.4" x14ac:dyDescent="0.3">
      <c r="A147" s="19"/>
      <c r="B147" s="405">
        <v>0</v>
      </c>
      <c r="C147" s="405" t="s">
        <v>36</v>
      </c>
      <c r="D147" s="405" t="s">
        <v>36</v>
      </c>
      <c r="E147" s="405" t="s">
        <v>36</v>
      </c>
      <c r="F147" s="524" t="s">
        <v>893</v>
      </c>
      <c r="G147" s="405">
        <v>1</v>
      </c>
      <c r="H147" s="405" t="s">
        <v>496</v>
      </c>
      <c r="I147" s="405">
        <v>1</v>
      </c>
      <c r="J147" s="405">
        <v>1</v>
      </c>
      <c r="K147" s="405" t="s">
        <v>681</v>
      </c>
      <c r="L147" s="405">
        <v>1</v>
      </c>
      <c r="M147" s="405" t="str">
        <f t="shared" si="5"/>
        <v>I1+S1;2+E1+Z1+M2&amp;3+F1</v>
      </c>
      <c r="N147" s="534" t="s">
        <v>387</v>
      </c>
      <c r="O147" s="560">
        <v>16</v>
      </c>
      <c r="P147" s="545" t="s">
        <v>389</v>
      </c>
      <c r="Q147" s="553" t="s">
        <v>894</v>
      </c>
    </row>
    <row r="148" spans="1:17" ht="14.4" x14ac:dyDescent="0.3">
      <c r="A148" s="19"/>
      <c r="B148" s="405">
        <v>0</v>
      </c>
      <c r="C148" s="405" t="s">
        <v>36</v>
      </c>
      <c r="D148" s="405" t="s">
        <v>36</v>
      </c>
      <c r="E148" s="405" t="s">
        <v>36</v>
      </c>
      <c r="F148" s="524" t="s">
        <v>895</v>
      </c>
      <c r="G148" s="405">
        <v>1</v>
      </c>
      <c r="H148" s="405" t="s">
        <v>496</v>
      </c>
      <c r="I148" s="405">
        <v>1</v>
      </c>
      <c r="J148" s="405">
        <v>1</v>
      </c>
      <c r="K148" s="405" t="s">
        <v>681</v>
      </c>
      <c r="L148" s="405">
        <v>1</v>
      </c>
      <c r="M148" s="405" t="str">
        <f t="shared" si="5"/>
        <v>I1+S1;2+E1+Z1+M2&amp;3+F1</v>
      </c>
      <c r="N148" s="534" t="s">
        <v>387</v>
      </c>
      <c r="O148" s="560">
        <v>16</v>
      </c>
      <c r="P148" s="545" t="s">
        <v>389</v>
      </c>
      <c r="Q148" s="553" t="s">
        <v>896</v>
      </c>
    </row>
    <row r="149" spans="1:17" ht="14.4" x14ac:dyDescent="0.3">
      <c r="A149" s="19"/>
      <c r="B149" s="405">
        <v>0</v>
      </c>
      <c r="C149" s="405" t="s">
        <v>36</v>
      </c>
      <c r="D149" s="405" t="s">
        <v>36</v>
      </c>
      <c r="E149" s="405" t="s">
        <v>36</v>
      </c>
      <c r="F149" s="524" t="s">
        <v>897</v>
      </c>
      <c r="G149" s="405">
        <v>1</v>
      </c>
      <c r="H149" s="405" t="s">
        <v>496</v>
      </c>
      <c r="I149" s="405">
        <v>1</v>
      </c>
      <c r="J149" s="405">
        <v>1</v>
      </c>
      <c r="K149" s="405" t="s">
        <v>681</v>
      </c>
      <c r="L149" s="405">
        <v>1</v>
      </c>
      <c r="M149" s="405" t="str">
        <f t="shared" si="5"/>
        <v>I1+S1;2+E1+Z1+M2&amp;3+F1</v>
      </c>
      <c r="N149" s="534" t="s">
        <v>387</v>
      </c>
      <c r="O149" s="560">
        <v>16</v>
      </c>
      <c r="P149" s="545" t="s">
        <v>389</v>
      </c>
      <c r="Q149" s="553" t="s">
        <v>898</v>
      </c>
    </row>
    <row r="150" spans="1:17" ht="14.4" x14ac:dyDescent="0.3">
      <c r="A150" s="19"/>
      <c r="B150" s="405">
        <v>0</v>
      </c>
      <c r="C150" s="405" t="s">
        <v>36</v>
      </c>
      <c r="D150" s="405" t="s">
        <v>36</v>
      </c>
      <c r="E150" s="405" t="s">
        <v>36</v>
      </c>
      <c r="F150" s="524" t="s">
        <v>899</v>
      </c>
      <c r="G150" s="405">
        <v>1</v>
      </c>
      <c r="H150" s="405" t="s">
        <v>496</v>
      </c>
      <c r="I150" s="405">
        <v>1</v>
      </c>
      <c r="J150" s="405">
        <v>1</v>
      </c>
      <c r="K150" s="405" t="s">
        <v>681</v>
      </c>
      <c r="L150" s="405">
        <v>1</v>
      </c>
      <c r="M150" s="405" t="str">
        <f t="shared" si="5"/>
        <v>I1+S1;2+E1+Z1+M2&amp;3+F1</v>
      </c>
      <c r="N150" s="534" t="s">
        <v>387</v>
      </c>
      <c r="O150" s="560">
        <v>16</v>
      </c>
      <c r="P150" s="545" t="s">
        <v>389</v>
      </c>
      <c r="Q150" s="553" t="s">
        <v>900</v>
      </c>
    </row>
    <row r="151" spans="1:17" ht="14.4" x14ac:dyDescent="0.3">
      <c r="A151" s="19"/>
      <c r="B151" s="405">
        <v>0</v>
      </c>
      <c r="C151" s="405" t="s">
        <v>36</v>
      </c>
      <c r="D151" s="405" t="s">
        <v>36</v>
      </c>
      <c r="E151" s="405" t="s">
        <v>36</v>
      </c>
      <c r="F151" s="524" t="s">
        <v>901</v>
      </c>
      <c r="G151" s="405">
        <v>1</v>
      </c>
      <c r="H151" s="405" t="s">
        <v>496</v>
      </c>
      <c r="I151" s="405">
        <v>1</v>
      </c>
      <c r="J151" s="405">
        <v>1</v>
      </c>
      <c r="K151" s="405" t="s">
        <v>681</v>
      </c>
      <c r="L151" s="405">
        <v>1</v>
      </c>
      <c r="M151" s="405" t="str">
        <f t="shared" si="5"/>
        <v>I1+S1;2+E1+Z1+M2&amp;3+F1</v>
      </c>
      <c r="N151" s="534" t="s">
        <v>387</v>
      </c>
      <c r="O151" s="560">
        <v>16</v>
      </c>
      <c r="P151" s="545" t="s">
        <v>389</v>
      </c>
      <c r="Q151" s="553" t="s">
        <v>902</v>
      </c>
    </row>
    <row r="152" spans="1:17" ht="14.4" x14ac:dyDescent="0.3">
      <c r="A152" s="19"/>
      <c r="B152" s="405">
        <v>0</v>
      </c>
      <c r="C152" s="405" t="s">
        <v>36</v>
      </c>
      <c r="D152" s="405" t="s">
        <v>36</v>
      </c>
      <c r="E152" s="405" t="s">
        <v>36</v>
      </c>
      <c r="F152" s="524" t="s">
        <v>903</v>
      </c>
      <c r="G152" s="405">
        <v>1</v>
      </c>
      <c r="H152" s="405" t="s">
        <v>496</v>
      </c>
      <c r="I152" s="405">
        <v>1</v>
      </c>
      <c r="J152" s="405">
        <v>1</v>
      </c>
      <c r="K152" s="405" t="s">
        <v>681</v>
      </c>
      <c r="L152" s="405">
        <v>1</v>
      </c>
      <c r="M152" s="405" t="str">
        <f t="shared" si="5"/>
        <v>I1+S1;2+E1+Z1+M2&amp;3+F1</v>
      </c>
      <c r="N152" s="534" t="s">
        <v>387</v>
      </c>
      <c r="O152" s="560">
        <v>16</v>
      </c>
      <c r="P152" s="545" t="s">
        <v>389</v>
      </c>
      <c r="Q152" s="553" t="s">
        <v>904</v>
      </c>
    </row>
    <row r="153" spans="1:17" ht="14.4" x14ac:dyDescent="0.3">
      <c r="A153" s="19"/>
      <c r="B153" s="405">
        <v>0</v>
      </c>
      <c r="C153" s="405" t="s">
        <v>36</v>
      </c>
      <c r="D153" s="405" t="s">
        <v>36</v>
      </c>
      <c r="E153" s="405" t="s">
        <v>36</v>
      </c>
      <c r="F153" s="524" t="s">
        <v>905</v>
      </c>
      <c r="G153" s="405">
        <v>1</v>
      </c>
      <c r="H153" s="405" t="s">
        <v>496</v>
      </c>
      <c r="I153" s="405">
        <v>1</v>
      </c>
      <c r="J153" s="405">
        <v>1</v>
      </c>
      <c r="K153" s="405" t="s">
        <v>681</v>
      </c>
      <c r="L153" s="405">
        <v>1</v>
      </c>
      <c r="M153" s="405" t="str">
        <f t="shared" si="5"/>
        <v>I1+S1;2+E1+Z1+M2&amp;3+F1</v>
      </c>
      <c r="N153" s="534" t="s">
        <v>387</v>
      </c>
      <c r="O153" s="560">
        <v>16</v>
      </c>
      <c r="P153" s="545" t="s">
        <v>389</v>
      </c>
      <c r="Q153" s="553" t="s">
        <v>906</v>
      </c>
    </row>
    <row r="154" spans="1:17" ht="14.4" x14ac:dyDescent="0.3">
      <c r="A154" s="19"/>
      <c r="B154" s="405">
        <v>0</v>
      </c>
      <c r="C154" s="405" t="s">
        <v>36</v>
      </c>
      <c r="D154" s="405" t="s">
        <v>36</v>
      </c>
      <c r="E154" s="405" t="s">
        <v>36</v>
      </c>
      <c r="F154" s="524" t="s">
        <v>907</v>
      </c>
      <c r="G154" s="405">
        <v>1</v>
      </c>
      <c r="H154" s="405" t="s">
        <v>496</v>
      </c>
      <c r="I154" s="405">
        <v>1</v>
      </c>
      <c r="J154" s="405">
        <v>1</v>
      </c>
      <c r="K154" s="405" t="s">
        <v>681</v>
      </c>
      <c r="L154" s="405">
        <v>1</v>
      </c>
      <c r="M154" s="405" t="str">
        <f t="shared" si="5"/>
        <v>I1+S1;2+E1+Z1+M2&amp;3+F1</v>
      </c>
      <c r="N154" s="534" t="s">
        <v>387</v>
      </c>
      <c r="O154" s="560">
        <v>16</v>
      </c>
      <c r="P154" s="545" t="s">
        <v>389</v>
      </c>
      <c r="Q154" s="553" t="s">
        <v>908</v>
      </c>
    </row>
    <row r="155" spans="1:17" ht="14.4" x14ac:dyDescent="0.3">
      <c r="A155" s="19"/>
      <c r="B155" s="405">
        <v>0</v>
      </c>
      <c r="C155" s="405" t="s">
        <v>36</v>
      </c>
      <c r="D155" s="405" t="s">
        <v>36</v>
      </c>
      <c r="E155" s="405" t="s">
        <v>36</v>
      </c>
      <c r="F155" s="524" t="s">
        <v>909</v>
      </c>
      <c r="G155" s="405">
        <v>1</v>
      </c>
      <c r="H155" s="405" t="s">
        <v>496</v>
      </c>
      <c r="I155" s="405">
        <v>1</v>
      </c>
      <c r="J155" s="405">
        <v>1</v>
      </c>
      <c r="K155" s="405" t="s">
        <v>681</v>
      </c>
      <c r="L155" s="405">
        <v>1</v>
      </c>
      <c r="M155" s="405" t="str">
        <f t="shared" si="5"/>
        <v>I1+S1;2+E1+Z1+M2&amp;3+F1</v>
      </c>
      <c r="N155" s="534" t="s">
        <v>387</v>
      </c>
      <c r="O155" s="560">
        <v>16</v>
      </c>
      <c r="P155" s="545" t="s">
        <v>389</v>
      </c>
      <c r="Q155" s="553" t="s">
        <v>910</v>
      </c>
    </row>
    <row r="156" spans="1:17" ht="14.4" x14ac:dyDescent="0.3">
      <c r="A156" s="19"/>
      <c r="B156" s="405">
        <v>0</v>
      </c>
      <c r="C156" s="405" t="s">
        <v>36</v>
      </c>
      <c r="D156" s="405" t="s">
        <v>36</v>
      </c>
      <c r="E156" s="405" t="s">
        <v>36</v>
      </c>
      <c r="F156" s="524" t="s">
        <v>911</v>
      </c>
      <c r="G156" s="405">
        <v>1</v>
      </c>
      <c r="H156" s="405" t="s">
        <v>496</v>
      </c>
      <c r="I156" s="405">
        <v>1</v>
      </c>
      <c r="J156" s="405">
        <v>1</v>
      </c>
      <c r="K156" s="405" t="s">
        <v>681</v>
      </c>
      <c r="L156" s="405">
        <v>1</v>
      </c>
      <c r="M156" s="405" t="str">
        <f t="shared" si="5"/>
        <v>I1+S1;2+E1+Z1+M2&amp;3+F1</v>
      </c>
      <c r="N156" s="534" t="s">
        <v>387</v>
      </c>
      <c r="O156" s="560">
        <v>16</v>
      </c>
      <c r="P156" s="545" t="s">
        <v>389</v>
      </c>
      <c r="Q156" s="553" t="s">
        <v>912</v>
      </c>
    </row>
    <row r="157" spans="1:17" ht="14.4" x14ac:dyDescent="0.3">
      <c r="A157" s="19"/>
      <c r="B157" s="405">
        <v>0</v>
      </c>
      <c r="C157" s="405" t="s">
        <v>36</v>
      </c>
      <c r="D157" s="405" t="s">
        <v>36</v>
      </c>
      <c r="E157" s="405" t="s">
        <v>36</v>
      </c>
      <c r="F157" s="524" t="s">
        <v>913</v>
      </c>
      <c r="G157" s="405">
        <v>1</v>
      </c>
      <c r="H157" s="405" t="s">
        <v>496</v>
      </c>
      <c r="I157" s="405">
        <v>1</v>
      </c>
      <c r="J157" s="405">
        <v>1</v>
      </c>
      <c r="K157" s="405" t="s">
        <v>681</v>
      </c>
      <c r="L157" s="405">
        <v>1</v>
      </c>
      <c r="M157" s="405" t="str">
        <f t="shared" si="5"/>
        <v>I1+S1;2+E1+Z1+M2&amp;3+F1</v>
      </c>
      <c r="N157" s="534" t="s">
        <v>387</v>
      </c>
      <c r="O157" s="560">
        <v>16</v>
      </c>
      <c r="P157" s="545" t="s">
        <v>389</v>
      </c>
      <c r="Q157" s="553" t="s">
        <v>914</v>
      </c>
    </row>
    <row r="158" spans="1:17" ht="14.4" x14ac:dyDescent="0.3">
      <c r="A158" s="19"/>
      <c r="B158" s="405">
        <v>0</v>
      </c>
      <c r="C158" s="405" t="s">
        <v>36</v>
      </c>
      <c r="D158" s="405" t="s">
        <v>36</v>
      </c>
      <c r="E158" s="405" t="s">
        <v>36</v>
      </c>
      <c r="F158" s="524" t="s">
        <v>915</v>
      </c>
      <c r="G158" s="405">
        <v>1</v>
      </c>
      <c r="H158" s="405" t="s">
        <v>496</v>
      </c>
      <c r="I158" s="405">
        <v>1</v>
      </c>
      <c r="J158" s="405">
        <v>1</v>
      </c>
      <c r="K158" s="405" t="s">
        <v>681</v>
      </c>
      <c r="L158" s="405">
        <v>1</v>
      </c>
      <c r="M158" s="405" t="str">
        <f t="shared" si="5"/>
        <v>I1+S1;2+E1+Z1+M2&amp;3+F1</v>
      </c>
      <c r="N158" s="534" t="s">
        <v>387</v>
      </c>
      <c r="O158" s="560">
        <v>16</v>
      </c>
      <c r="P158" s="545" t="s">
        <v>389</v>
      </c>
      <c r="Q158" s="553" t="s">
        <v>916</v>
      </c>
    </row>
    <row r="159" spans="1:17" ht="14.4" x14ac:dyDescent="0.3">
      <c r="A159" s="19"/>
      <c r="B159" s="405">
        <v>0</v>
      </c>
      <c r="C159" s="405" t="s">
        <v>36</v>
      </c>
      <c r="D159" s="405" t="s">
        <v>36</v>
      </c>
      <c r="E159" s="405" t="s">
        <v>36</v>
      </c>
      <c r="F159" s="524" t="s">
        <v>835</v>
      </c>
      <c r="G159" s="405">
        <v>1</v>
      </c>
      <c r="H159" s="405" t="s">
        <v>496</v>
      </c>
      <c r="I159" s="405">
        <v>1</v>
      </c>
      <c r="J159" s="405">
        <v>1</v>
      </c>
      <c r="K159" s="405" t="s">
        <v>681</v>
      </c>
      <c r="L159" s="405">
        <v>1</v>
      </c>
      <c r="M159" s="405" t="str">
        <f t="shared" si="5"/>
        <v>I1+S1;2+E1+Z1+M2&amp;3+F1</v>
      </c>
      <c r="N159" s="534" t="s">
        <v>387</v>
      </c>
      <c r="O159" s="560">
        <v>16</v>
      </c>
      <c r="P159" s="545" t="s">
        <v>389</v>
      </c>
      <c r="Q159" s="553" t="s">
        <v>836</v>
      </c>
    </row>
    <row r="160" spans="1:17" x14ac:dyDescent="0.3">
      <c r="A160" s="407" t="s">
        <v>917</v>
      </c>
      <c r="B160" s="691"/>
      <c r="C160" s="744"/>
      <c r="D160" s="744"/>
      <c r="E160" s="744"/>
      <c r="F160" s="744"/>
      <c r="G160" s="744"/>
      <c r="H160" s="744"/>
      <c r="I160" s="744"/>
      <c r="J160" s="744"/>
      <c r="K160" s="744"/>
      <c r="L160" s="744"/>
      <c r="M160" s="744"/>
      <c r="N160" s="744"/>
      <c r="O160" s="561" t="s">
        <v>389</v>
      </c>
      <c r="P160" s="552" t="s">
        <v>389</v>
      </c>
      <c r="Q160" s="553" t="s">
        <v>918</v>
      </c>
    </row>
    <row r="161" spans="1:17" ht="14.4" x14ac:dyDescent="0.3">
      <c r="A161" s="6"/>
      <c r="B161" s="405" t="s">
        <v>36</v>
      </c>
      <c r="C161" s="405" t="s">
        <v>36</v>
      </c>
      <c r="D161" s="405">
        <v>0</v>
      </c>
      <c r="E161" s="405">
        <v>0</v>
      </c>
      <c r="F161" s="524" t="s">
        <v>680</v>
      </c>
      <c r="G161" s="405">
        <v>1</v>
      </c>
      <c r="H161" s="405" t="s">
        <v>496</v>
      </c>
      <c r="I161" s="405">
        <v>1</v>
      </c>
      <c r="J161" s="405">
        <v>1</v>
      </c>
      <c r="K161" s="405" t="s">
        <v>748</v>
      </c>
      <c r="L161" s="405">
        <v>1</v>
      </c>
      <c r="M161" s="405" t="str">
        <f t="shared" si="5"/>
        <v>I1+S1;2+E1+Z1+M2;4+F1</v>
      </c>
      <c r="N161" s="534" t="s">
        <v>387</v>
      </c>
      <c r="O161" s="405">
        <v>12</v>
      </c>
      <c r="P161" s="168"/>
      <c r="Q161" s="553" t="s">
        <v>682</v>
      </c>
    </row>
    <row r="162" spans="1:17" ht="14.4" x14ac:dyDescent="0.3">
      <c r="A162" s="19"/>
      <c r="B162" s="405" t="s">
        <v>36</v>
      </c>
      <c r="C162" s="405" t="s">
        <v>36</v>
      </c>
      <c r="D162" s="405" t="s">
        <v>36</v>
      </c>
      <c r="E162" s="405" t="s">
        <v>36</v>
      </c>
      <c r="F162" s="524" t="s">
        <v>683</v>
      </c>
      <c r="G162" s="405">
        <v>1</v>
      </c>
      <c r="H162" s="405" t="s">
        <v>496</v>
      </c>
      <c r="I162" s="405">
        <v>1</v>
      </c>
      <c r="J162" s="405">
        <v>1</v>
      </c>
      <c r="K162" s="405" t="s">
        <v>748</v>
      </c>
      <c r="L162" s="405">
        <v>1</v>
      </c>
      <c r="M162" s="405" t="str">
        <f t="shared" si="5"/>
        <v>I1+S1;2+E1+Z1+M2;4+F1</v>
      </c>
      <c r="N162" s="534" t="s">
        <v>387</v>
      </c>
      <c r="O162" s="560">
        <v>1</v>
      </c>
      <c r="P162" s="554" t="s">
        <v>389</v>
      </c>
      <c r="Q162" s="553" t="s">
        <v>684</v>
      </c>
    </row>
    <row r="163" spans="1:17" ht="14.4" x14ac:dyDescent="0.3">
      <c r="A163" s="19"/>
      <c r="B163" s="405">
        <v>0</v>
      </c>
      <c r="C163" s="405" t="s">
        <v>36</v>
      </c>
      <c r="D163" s="405" t="s">
        <v>36</v>
      </c>
      <c r="E163" s="405" t="s">
        <v>36</v>
      </c>
      <c r="F163" s="524" t="s">
        <v>919</v>
      </c>
      <c r="G163" s="405">
        <v>1</v>
      </c>
      <c r="H163" s="405" t="s">
        <v>496</v>
      </c>
      <c r="I163" s="405">
        <v>1</v>
      </c>
      <c r="J163" s="405">
        <v>1</v>
      </c>
      <c r="K163" s="405" t="s">
        <v>681</v>
      </c>
      <c r="L163" s="405">
        <v>1</v>
      </c>
      <c r="M163" s="405" t="str">
        <f t="shared" si="5"/>
        <v>I1+S1;2+E1+Z1+M2&amp;3+F1</v>
      </c>
      <c r="N163" s="534" t="s">
        <v>387</v>
      </c>
      <c r="O163" s="560">
        <v>17</v>
      </c>
      <c r="P163" s="551" t="s">
        <v>389</v>
      </c>
      <c r="Q163" s="553" t="s">
        <v>920</v>
      </c>
    </row>
    <row r="164" spans="1:17" ht="14.4" x14ac:dyDescent="0.3">
      <c r="A164" s="19"/>
      <c r="B164" s="405">
        <v>0</v>
      </c>
      <c r="C164" s="405" t="s">
        <v>36</v>
      </c>
      <c r="D164" s="405" t="s">
        <v>36</v>
      </c>
      <c r="E164" s="405" t="s">
        <v>36</v>
      </c>
      <c r="F164" s="524" t="s">
        <v>921</v>
      </c>
      <c r="G164" s="405">
        <v>1</v>
      </c>
      <c r="H164" s="405" t="s">
        <v>496</v>
      </c>
      <c r="I164" s="405">
        <v>1</v>
      </c>
      <c r="J164" s="405">
        <v>1</v>
      </c>
      <c r="K164" s="405" t="s">
        <v>681</v>
      </c>
      <c r="L164" s="405">
        <v>1</v>
      </c>
      <c r="M164" s="405" t="str">
        <f t="shared" si="5"/>
        <v>I1+S1;2+E1+Z1+M2&amp;3+F1</v>
      </c>
      <c r="N164" s="534" t="s">
        <v>387</v>
      </c>
      <c r="O164" s="560">
        <v>17</v>
      </c>
      <c r="P164" s="551" t="s">
        <v>389</v>
      </c>
      <c r="Q164" s="553" t="s">
        <v>922</v>
      </c>
    </row>
    <row r="165" spans="1:17" ht="14.4" x14ac:dyDescent="0.3">
      <c r="A165" s="19"/>
      <c r="B165" s="405">
        <v>0</v>
      </c>
      <c r="C165" s="405" t="s">
        <v>36</v>
      </c>
      <c r="D165" s="405" t="s">
        <v>36</v>
      </c>
      <c r="E165" s="405" t="s">
        <v>36</v>
      </c>
      <c r="F165" s="524" t="s">
        <v>923</v>
      </c>
      <c r="G165" s="405">
        <v>1</v>
      </c>
      <c r="H165" s="405" t="s">
        <v>496</v>
      </c>
      <c r="I165" s="405">
        <v>1</v>
      </c>
      <c r="J165" s="405">
        <v>1</v>
      </c>
      <c r="K165" s="405" t="s">
        <v>681</v>
      </c>
      <c r="L165" s="405">
        <v>1</v>
      </c>
      <c r="M165" s="405" t="str">
        <f t="shared" si="5"/>
        <v>I1+S1;2+E1+Z1+M2&amp;3+F1</v>
      </c>
      <c r="N165" s="534" t="s">
        <v>387</v>
      </c>
      <c r="O165" s="560">
        <v>17</v>
      </c>
      <c r="P165" s="551" t="s">
        <v>389</v>
      </c>
      <c r="Q165" s="553" t="s">
        <v>924</v>
      </c>
    </row>
    <row r="166" spans="1:17" x14ac:dyDescent="0.3">
      <c r="A166" s="407" t="s">
        <v>925</v>
      </c>
      <c r="B166" s="691"/>
      <c r="C166" s="744"/>
      <c r="D166" s="744"/>
      <c r="E166" s="744"/>
      <c r="F166" s="744"/>
      <c r="G166" s="744"/>
      <c r="H166" s="744"/>
      <c r="I166" s="744"/>
      <c r="J166" s="744"/>
      <c r="K166" s="744"/>
      <c r="L166" s="744"/>
      <c r="M166" s="744"/>
      <c r="N166" s="744"/>
      <c r="O166" s="561" t="s">
        <v>389</v>
      </c>
      <c r="P166" s="552" t="s">
        <v>389</v>
      </c>
      <c r="Q166" s="553" t="s">
        <v>926</v>
      </c>
    </row>
    <row r="167" spans="1:17" ht="14.4" x14ac:dyDescent="0.3">
      <c r="A167" s="6"/>
      <c r="B167" s="405" t="s">
        <v>36</v>
      </c>
      <c r="C167" s="405" t="s">
        <v>36</v>
      </c>
      <c r="D167" s="405">
        <v>0</v>
      </c>
      <c r="E167" s="405">
        <v>0</v>
      </c>
      <c r="F167" s="524" t="s">
        <v>680</v>
      </c>
      <c r="G167" s="405">
        <v>1</v>
      </c>
      <c r="H167" s="405" t="s">
        <v>496</v>
      </c>
      <c r="I167" s="405">
        <v>1</v>
      </c>
      <c r="J167" s="405">
        <v>1</v>
      </c>
      <c r="K167" s="405" t="s">
        <v>748</v>
      </c>
      <c r="L167" s="405">
        <v>1</v>
      </c>
      <c r="M167" s="405" t="str">
        <f t="shared" si="5"/>
        <v>I1+S1;2+E1+Z1+M2;4+F1</v>
      </c>
      <c r="N167" s="405" t="s">
        <v>381</v>
      </c>
      <c r="O167" s="405">
        <v>12</v>
      </c>
      <c r="P167" s="168"/>
      <c r="Q167" s="22" t="s">
        <v>682</v>
      </c>
    </row>
    <row r="168" spans="1:17" ht="14.4" x14ac:dyDescent="0.3">
      <c r="A168" s="19"/>
      <c r="B168" s="405" t="s">
        <v>36</v>
      </c>
      <c r="C168" s="405" t="s">
        <v>36</v>
      </c>
      <c r="D168" s="405" t="s">
        <v>36</v>
      </c>
      <c r="E168" s="405" t="s">
        <v>36</v>
      </c>
      <c r="F168" s="524" t="s">
        <v>683</v>
      </c>
      <c r="G168" s="405">
        <v>1</v>
      </c>
      <c r="H168" s="405" t="s">
        <v>496</v>
      </c>
      <c r="I168" s="405">
        <v>1</v>
      </c>
      <c r="J168" s="405">
        <v>1</v>
      </c>
      <c r="K168" s="405" t="s">
        <v>748</v>
      </c>
      <c r="L168" s="405">
        <v>1</v>
      </c>
      <c r="M168" s="405" t="str">
        <f t="shared" si="5"/>
        <v>I1+S1;2+E1+Z1+M2;4+F1</v>
      </c>
      <c r="N168" s="405" t="s">
        <v>381</v>
      </c>
      <c r="O168" s="562">
        <v>1</v>
      </c>
      <c r="P168" s="539" t="s">
        <v>389</v>
      </c>
      <c r="Q168" s="22" t="s">
        <v>684</v>
      </c>
    </row>
    <row r="169" spans="1:17" ht="14.4" x14ac:dyDescent="0.3">
      <c r="A169" s="19"/>
      <c r="B169" s="405">
        <v>0</v>
      </c>
      <c r="C169" s="405" t="s">
        <v>36</v>
      </c>
      <c r="D169" s="405" t="s">
        <v>36</v>
      </c>
      <c r="E169" s="405" t="s">
        <v>36</v>
      </c>
      <c r="F169" s="524" t="s">
        <v>927</v>
      </c>
      <c r="G169" s="405">
        <v>1</v>
      </c>
      <c r="H169" s="405" t="s">
        <v>496</v>
      </c>
      <c r="I169" s="405">
        <v>1</v>
      </c>
      <c r="J169" s="405">
        <v>1</v>
      </c>
      <c r="K169" s="405">
        <v>2</v>
      </c>
      <c r="L169" s="405">
        <v>1</v>
      </c>
      <c r="M169" s="405" t="str">
        <f t="shared" si="5"/>
        <v>I1+S1;2+E1+Z1+M2+F1</v>
      </c>
      <c r="N169" s="405" t="s">
        <v>381</v>
      </c>
      <c r="O169" s="563">
        <v>13</v>
      </c>
      <c r="P169" s="546" t="s">
        <v>389</v>
      </c>
      <c r="Q169" s="22" t="s">
        <v>928</v>
      </c>
    </row>
    <row r="170" spans="1:17" ht="14.4" x14ac:dyDescent="0.3">
      <c r="A170" s="19"/>
      <c r="B170" s="405">
        <v>0</v>
      </c>
      <c r="C170" s="405" t="s">
        <v>36</v>
      </c>
      <c r="D170" s="405" t="s">
        <v>36</v>
      </c>
      <c r="E170" s="405" t="s">
        <v>36</v>
      </c>
      <c r="F170" s="524" t="s">
        <v>929</v>
      </c>
      <c r="G170" s="405">
        <v>1</v>
      </c>
      <c r="H170" s="405" t="s">
        <v>496</v>
      </c>
      <c r="I170" s="405">
        <v>1</v>
      </c>
      <c r="J170" s="405">
        <v>1</v>
      </c>
      <c r="K170" s="405" t="s">
        <v>681</v>
      </c>
      <c r="L170" s="405">
        <v>1</v>
      </c>
      <c r="M170" s="405" t="str">
        <f t="shared" si="5"/>
        <v>I1+S1;2+E1+Z1+M2&amp;3+F1</v>
      </c>
      <c r="N170" s="405" t="s">
        <v>381</v>
      </c>
      <c r="O170" s="563">
        <v>13</v>
      </c>
      <c r="P170" s="547" t="s">
        <v>389</v>
      </c>
      <c r="Q170" s="22" t="s">
        <v>930</v>
      </c>
    </row>
    <row r="171" spans="1:17" ht="14.4" x14ac:dyDescent="0.3">
      <c r="A171" s="19"/>
      <c r="B171" s="405">
        <v>0</v>
      </c>
      <c r="C171" s="405" t="s">
        <v>36</v>
      </c>
      <c r="D171" s="405" t="s">
        <v>36</v>
      </c>
      <c r="E171" s="405" t="s">
        <v>36</v>
      </c>
      <c r="F171" s="524" t="s">
        <v>931</v>
      </c>
      <c r="G171" s="405">
        <v>1</v>
      </c>
      <c r="H171" s="405" t="s">
        <v>496</v>
      </c>
      <c r="I171" s="405">
        <v>1</v>
      </c>
      <c r="J171" s="405">
        <v>1</v>
      </c>
      <c r="K171" s="405">
        <v>2</v>
      </c>
      <c r="L171" s="405">
        <v>1</v>
      </c>
      <c r="M171" s="405" t="str">
        <f t="shared" si="5"/>
        <v>I1+S1;2+E1+Z1+M2+F1</v>
      </c>
      <c r="N171" s="405" t="s">
        <v>381</v>
      </c>
      <c r="O171" s="563">
        <v>10</v>
      </c>
      <c r="P171" s="543" t="s">
        <v>389</v>
      </c>
      <c r="Q171" s="22" t="s">
        <v>932</v>
      </c>
    </row>
    <row r="172" spans="1:17" ht="14.4" x14ac:dyDescent="0.3">
      <c r="A172" s="19"/>
      <c r="B172" s="405">
        <v>0</v>
      </c>
      <c r="C172" s="405" t="s">
        <v>36</v>
      </c>
      <c r="D172" s="405" t="s">
        <v>36</v>
      </c>
      <c r="E172" s="405" t="s">
        <v>36</v>
      </c>
      <c r="F172" s="524" t="s">
        <v>933</v>
      </c>
      <c r="G172" s="405">
        <v>1</v>
      </c>
      <c r="H172" s="405" t="s">
        <v>496</v>
      </c>
      <c r="I172" s="405">
        <v>1</v>
      </c>
      <c r="J172" s="405">
        <v>1</v>
      </c>
      <c r="K172" s="405">
        <v>2</v>
      </c>
      <c r="L172" s="405">
        <v>1</v>
      </c>
      <c r="M172" s="405" t="str">
        <f t="shared" si="5"/>
        <v>I1+S1;2+E1+Z1+M2+F1</v>
      </c>
      <c r="N172" s="405" t="s">
        <v>381</v>
      </c>
      <c r="O172" s="563">
        <v>10</v>
      </c>
      <c r="P172" s="543" t="s">
        <v>389</v>
      </c>
      <c r="Q172" s="22" t="s">
        <v>934</v>
      </c>
    </row>
    <row r="173" spans="1:17" ht="14.4" x14ac:dyDescent="0.3">
      <c r="A173" s="19"/>
      <c r="B173" s="405">
        <v>0</v>
      </c>
      <c r="C173" s="405" t="s">
        <v>36</v>
      </c>
      <c r="D173" s="405" t="s">
        <v>36</v>
      </c>
      <c r="E173" s="405" t="s">
        <v>36</v>
      </c>
      <c r="F173" s="524" t="s">
        <v>935</v>
      </c>
      <c r="G173" s="405">
        <v>1</v>
      </c>
      <c r="H173" s="405" t="s">
        <v>496</v>
      </c>
      <c r="I173" s="405">
        <v>1</v>
      </c>
      <c r="J173" s="405">
        <v>1</v>
      </c>
      <c r="K173" s="405" t="s">
        <v>496</v>
      </c>
      <c r="L173" s="405">
        <v>1</v>
      </c>
      <c r="M173" s="405" t="str">
        <f t="shared" si="5"/>
        <v>I1+S1;2+E1+Z1+M1;2+F1</v>
      </c>
      <c r="N173" s="405" t="s">
        <v>381</v>
      </c>
      <c r="O173" s="564">
        <v>17</v>
      </c>
      <c r="P173" s="548" t="s">
        <v>389</v>
      </c>
      <c r="Q173" s="22" t="s">
        <v>936</v>
      </c>
    </row>
    <row r="174" spans="1:17" ht="14.4" x14ac:dyDescent="0.3">
      <c r="A174" s="19"/>
      <c r="B174" s="405">
        <v>0</v>
      </c>
      <c r="C174" s="405" t="s">
        <v>36</v>
      </c>
      <c r="D174" s="405" t="s">
        <v>36</v>
      </c>
      <c r="E174" s="405" t="s">
        <v>36</v>
      </c>
      <c r="F174" s="524" t="s">
        <v>937</v>
      </c>
      <c r="G174" s="405">
        <v>1</v>
      </c>
      <c r="H174" s="405" t="s">
        <v>496</v>
      </c>
      <c r="I174" s="405">
        <v>1</v>
      </c>
      <c r="J174" s="405">
        <v>1</v>
      </c>
      <c r="K174" s="405">
        <v>1</v>
      </c>
      <c r="L174" s="405">
        <v>1</v>
      </c>
      <c r="M174" s="405" t="str">
        <f t="shared" si="5"/>
        <v>I1+S1;2+E1+Z1+M1+F1</v>
      </c>
      <c r="N174" s="405" t="s">
        <v>381</v>
      </c>
      <c r="O174" s="565">
        <v>17</v>
      </c>
      <c r="P174" s="549" t="s">
        <v>389</v>
      </c>
      <c r="Q174" s="22" t="s">
        <v>938</v>
      </c>
    </row>
    <row r="175" spans="1:17" ht="14.4" x14ac:dyDescent="0.3">
      <c r="A175" s="19"/>
      <c r="B175" s="405">
        <v>0</v>
      </c>
      <c r="C175" s="405" t="s">
        <v>36</v>
      </c>
      <c r="D175" s="405" t="s">
        <v>36</v>
      </c>
      <c r="E175" s="405" t="s">
        <v>36</v>
      </c>
      <c r="F175" s="524" t="s">
        <v>939</v>
      </c>
      <c r="G175" s="405">
        <v>1</v>
      </c>
      <c r="H175" s="405" t="s">
        <v>496</v>
      </c>
      <c r="I175" s="405">
        <v>1</v>
      </c>
      <c r="J175" s="405">
        <v>1</v>
      </c>
      <c r="K175" s="405" t="s">
        <v>940</v>
      </c>
      <c r="L175" s="405">
        <v>1</v>
      </c>
      <c r="M175" s="405" t="str">
        <f t="shared" si="5"/>
        <v>I1+S1;2+E1+Z1+M1;2&amp;3+F1</v>
      </c>
      <c r="N175" s="405" t="s">
        <v>381</v>
      </c>
      <c r="O175" s="566">
        <v>7</v>
      </c>
      <c r="P175" s="550" t="s">
        <v>389</v>
      </c>
      <c r="Q175" s="22" t="s">
        <v>941</v>
      </c>
    </row>
    <row r="176" spans="1:17" ht="21" x14ac:dyDescent="0.4">
      <c r="Q176" s="406"/>
    </row>
    <row r="177" spans="17:17" ht="21" x14ac:dyDescent="0.4">
      <c r="Q177" s="406"/>
    </row>
    <row r="178" spans="17:17" ht="21" x14ac:dyDescent="0.4">
      <c r="Q178" s="406"/>
    </row>
  </sheetData>
  <mergeCells count="26">
    <mergeCell ref="B73:N73"/>
    <mergeCell ref="B64:N64"/>
    <mergeCell ref="B84:N84"/>
    <mergeCell ref="A3:A4"/>
    <mergeCell ref="B3:E3"/>
    <mergeCell ref="F3:F4"/>
    <mergeCell ref="G3:M3"/>
    <mergeCell ref="N3:N4"/>
    <mergeCell ref="Q3:Q4"/>
    <mergeCell ref="B55:N55"/>
    <mergeCell ref="B6:N6"/>
    <mergeCell ref="B13:N13"/>
    <mergeCell ref="F5:Q5"/>
    <mergeCell ref="O3:P3"/>
    <mergeCell ref="B24:N24"/>
    <mergeCell ref="B33:N33"/>
    <mergeCell ref="B166:N166"/>
    <mergeCell ref="B117:N117"/>
    <mergeCell ref="B112:N112"/>
    <mergeCell ref="B109:N109"/>
    <mergeCell ref="B101:N101"/>
    <mergeCell ref="G132:Q132"/>
    <mergeCell ref="B133:N133"/>
    <mergeCell ref="B138:N138"/>
    <mergeCell ref="B144:N144"/>
    <mergeCell ref="B160:N160"/>
  </mergeCells>
  <pageMargins left="0.70866141732283472" right="0.70866141732283472" top="0.78740157480314965" bottom="0.78740157480314965" header="0.31496062992125984" footer="0.31496062992125984"/>
  <pageSetup paperSize="9" scale="59" fitToHeight="0" orientation="landscape" r:id="rId1"/>
  <headerFooter>
    <oddHeader>&amp;RPříloha č. 1: Datový standard pro silniční stavby DÚR, DPS, PDPS a RDS</oddHeader>
    <oddFooter>&amp;C&amp;P/&amp;N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List12">
    <tabColor rgb="FF92D050"/>
    <pageSetUpPr fitToPage="1"/>
  </sheetPr>
  <dimension ref="A1:N22"/>
  <sheetViews>
    <sheetView view="pageBreakPreview" zoomScaleNormal="100" zoomScaleSheetLayoutView="100" workbookViewId="0">
      <selection activeCell="O23" sqref="O23"/>
    </sheetView>
  </sheetViews>
  <sheetFormatPr defaultColWidth="9.44140625" defaultRowHeight="13.8" x14ac:dyDescent="0.3"/>
  <cols>
    <col min="1" max="2" width="19.5546875" style="1" customWidth="1"/>
    <col min="3" max="5" width="6.5546875" style="1" customWidth="1"/>
    <col min="6" max="6" width="36.33203125" style="1" customWidth="1"/>
    <col min="7" max="12" width="6.5546875" style="1" customWidth="1"/>
    <col min="13" max="13" width="25.33203125" style="1" customWidth="1"/>
    <col min="14" max="14" width="12.5546875" style="1" customWidth="1"/>
    <col min="15" max="16" width="6.5546875" style="2" customWidth="1"/>
    <col min="17" max="21" width="13.44140625" style="2" customWidth="1"/>
    <col min="22" max="16384" width="9.44140625" style="2"/>
  </cols>
  <sheetData>
    <row r="1" spans="1:14" x14ac:dyDescent="0.3">
      <c r="A1" s="25" t="s">
        <v>942</v>
      </c>
    </row>
    <row r="2" spans="1:14" x14ac:dyDescent="0.3">
      <c r="A2" s="2" t="s">
        <v>943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3">
      <c r="A4" s="25" t="s">
        <v>944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3">
      <c r="A5" s="17" t="s">
        <v>945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x14ac:dyDescent="0.3">
      <c r="A6" s="17" t="s">
        <v>946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</row>
    <row r="7" spans="1:14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</row>
    <row r="8" spans="1:14" x14ac:dyDescent="0.3">
      <c r="A8" s="25" t="s">
        <v>947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x14ac:dyDescent="0.3">
      <c r="A9" s="17" t="s">
        <v>945</v>
      </c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">
      <c r="A10" s="17" t="s">
        <v>946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14" x14ac:dyDescent="0.3">
      <c r="A12" s="533"/>
      <c r="B12" s="533"/>
      <c r="C12" s="533"/>
      <c r="D12" s="533"/>
      <c r="E12" s="533"/>
      <c r="F12" s="533"/>
      <c r="G12" s="533"/>
      <c r="H12" s="533"/>
      <c r="I12" s="533"/>
    </row>
    <row r="13" spans="1:14" x14ac:dyDescent="0.3">
      <c r="A13" s="533"/>
      <c r="B13" s="533"/>
      <c r="C13" s="533"/>
      <c r="D13" s="533"/>
      <c r="E13" s="533"/>
      <c r="F13" s="533"/>
      <c r="G13" s="533"/>
      <c r="H13" s="533"/>
      <c r="I13" s="533"/>
    </row>
    <row r="14" spans="1:14" x14ac:dyDescent="0.3">
      <c r="A14" s="533"/>
      <c r="B14" s="533"/>
      <c r="C14" s="533"/>
      <c r="D14" s="533"/>
      <c r="E14" s="533"/>
      <c r="F14" s="533"/>
      <c r="G14" s="533"/>
      <c r="H14" s="533"/>
      <c r="I14" s="533"/>
    </row>
    <row r="15" spans="1:14" x14ac:dyDescent="0.3">
      <c r="A15" s="533"/>
      <c r="B15" s="533"/>
      <c r="C15" s="533"/>
      <c r="D15" s="533"/>
      <c r="E15" s="533"/>
      <c r="F15" s="533"/>
      <c r="G15" s="533"/>
      <c r="H15" s="533"/>
      <c r="I15" s="533"/>
    </row>
    <row r="16" spans="1:14" x14ac:dyDescent="0.3">
      <c r="A16" s="533"/>
      <c r="B16" s="533"/>
      <c r="C16" s="533"/>
      <c r="D16" s="533"/>
      <c r="E16" s="533"/>
      <c r="F16" s="533"/>
      <c r="G16" s="533"/>
      <c r="H16" s="533"/>
      <c r="I16" s="533"/>
    </row>
    <row r="17" spans="1:9" x14ac:dyDescent="0.3">
      <c r="A17" s="533"/>
      <c r="B17" s="533"/>
      <c r="C17" s="533"/>
      <c r="D17" s="533"/>
      <c r="E17" s="533"/>
      <c r="F17" s="533"/>
      <c r="G17" s="533"/>
      <c r="H17" s="533"/>
      <c r="I17" s="533"/>
    </row>
    <row r="18" spans="1:9" x14ac:dyDescent="0.3">
      <c r="A18" s="533"/>
      <c r="B18" s="533"/>
      <c r="C18" s="533"/>
      <c r="D18" s="533"/>
      <c r="E18" s="533"/>
      <c r="F18" s="533"/>
      <c r="G18" s="533"/>
      <c r="H18" s="533"/>
      <c r="I18" s="533"/>
    </row>
    <row r="19" spans="1:9" x14ac:dyDescent="0.3">
      <c r="A19" s="533"/>
      <c r="B19" s="533"/>
      <c r="C19" s="533"/>
      <c r="D19" s="533"/>
      <c r="E19" s="533"/>
      <c r="F19" s="533"/>
      <c r="G19" s="533"/>
      <c r="H19" s="533"/>
      <c r="I19" s="533"/>
    </row>
    <row r="20" spans="1:9" x14ac:dyDescent="0.3">
      <c r="A20" s="533"/>
      <c r="B20" s="533"/>
      <c r="C20" s="533"/>
      <c r="D20" s="533"/>
      <c r="E20" s="533"/>
      <c r="F20" s="533"/>
      <c r="G20" s="533"/>
      <c r="H20" s="533"/>
      <c r="I20" s="533"/>
    </row>
    <row r="21" spans="1:9" x14ac:dyDescent="0.3">
      <c r="A21" s="533"/>
      <c r="B21" s="533"/>
      <c r="C21" s="533"/>
      <c r="D21" s="533"/>
      <c r="E21" s="533"/>
      <c r="F21" s="533"/>
      <c r="G21" s="533"/>
      <c r="H21" s="533"/>
      <c r="I21" s="533"/>
    </row>
    <row r="22" spans="1:9" x14ac:dyDescent="0.3">
      <c r="A22" s="533"/>
      <c r="B22" s="533"/>
      <c r="C22" s="533"/>
      <c r="F22" s="533"/>
      <c r="G22" s="533"/>
    </row>
  </sheetData>
  <customSheetViews>
    <customSheetView guid="{0B982376-3B27-4F96-BAB5-0BEABC449695}" showPageBreaks="1" fitToPage="1" printArea="1" view="pageBreakPreview">
      <selection activeCell="V35" sqref="V35"/>
      <pageMargins left="0" right="0" top="0" bottom="0" header="0" footer="0"/>
      <pageSetup paperSize="9" fitToHeight="0" orientation="portrait" r:id="rId1"/>
    </customSheetView>
    <customSheetView guid="{00561EA5-3DD2-4503-8B25-07450EBB6906}" showPageBreaks="1" fitToPage="1" printArea="1" view="pageBreakPreview">
      <selection activeCell="E2" sqref="E2"/>
      <pageMargins left="0" right="0" top="0" bottom="0" header="0" footer="0"/>
      <pageSetup paperSize="8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howPageBreaks="1" fitToPage="1" printArea="1" view="pageBreakPreview">
      <selection activeCell="V35" sqref="V35"/>
      <pageMargins left="0" right="0" top="0" bottom="0" header="0" footer="0"/>
      <pageSetup paperSize="9" fitToHeight="0" orientation="portrait" r:id="rId3"/>
    </customSheetView>
    <customSheetView guid="{61E27717-2BF5-45F7-9E5B-A95857D7D2C0}" showPageBreaks="1" fitToPage="1" printArea="1" view="pageLayout">
      <selection activeCell="G28" sqref="G28"/>
      <pageMargins left="0" right="0" top="0" bottom="0" header="0" footer="0"/>
      <pageSetup paperSize="9" fitToHeight="0" orientation="portrait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howPageBreaks="1" fitToPage="1" printArea="1" view="pageBreakPreview">
      <selection activeCell="V35" sqref="V35"/>
      <pageMargins left="0" right="0" top="0" bottom="0" header="0" footer="0"/>
      <pageSetup paperSize="9" fitToHeight="0" orientation="portrait" r:id="rId5"/>
    </customSheetView>
    <customSheetView guid="{78ADCE02-4160-4D50-8D3E-D417AAEEB812}" showPageBreaks="1" fitToPage="1" printArea="1" view="pageBreakPreview">
      <selection activeCell="B15" sqref="B15"/>
      <pageMargins left="0" right="0" top="0" bottom="0" header="0" footer="0"/>
      <pageSetup paperSize="9" fitToHeight="0" orientation="portrait" r:id="rId6"/>
    </customSheetView>
    <customSheetView guid="{A1EC23F7-DCEE-4EEF-9544-C148F7F5160B}" showPageBreaks="1" fitToPage="1" printArea="1" view="pageBreakPreview">
      <selection activeCell="V35" sqref="V35"/>
      <pageMargins left="0" right="0" top="0" bottom="0" header="0" footer="0"/>
      <pageSetup paperSize="9" fitToHeight="0" orientation="portrait" r:id="rId7"/>
    </customSheetView>
    <customSheetView guid="{840802B4-1F6F-44C6-9764-1F39D94EBBA6}" showPageBreaks="1" fitToPage="1" printArea="1" view="pageBreakPreview">
      <selection activeCell="V35" sqref="V35"/>
      <pageMargins left="0" right="0" top="0" bottom="0" header="0" footer="0"/>
      <pageSetup paperSize="9" fitToHeight="0" orientation="portrait" r:id="rId8"/>
    </customSheetView>
  </customSheetViews>
  <pageMargins left="0.70866141732283472" right="0.70866141732283472" top="0.78740157480314965" bottom="0.78740157480314965" header="0.31496062992125984" footer="0.31496062992125984"/>
  <pageSetup paperSize="9" scale="93" fitToHeight="0" orientation="portrait" r:id="rId9"/>
  <headerFooter>
    <oddHeader>&amp;RPříloha č. 1: Datový standard pro silniční stavby DÚR, DPS, PDPS a RDS</oddHeader>
    <oddFooter>&amp;C&amp;P/&amp;N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List16">
    <tabColor rgb="FF92D050"/>
    <pageSetUpPr fitToPage="1"/>
  </sheetPr>
  <dimension ref="A1:T34"/>
  <sheetViews>
    <sheetView view="pageBreakPreview" zoomScale="85" zoomScaleNormal="100" zoomScaleSheetLayoutView="85" workbookViewId="0">
      <selection activeCell="J29" sqref="J29"/>
    </sheetView>
  </sheetViews>
  <sheetFormatPr defaultColWidth="9.44140625" defaultRowHeight="13.8" x14ac:dyDescent="0.3"/>
  <cols>
    <col min="1" max="1" width="28.5546875" style="1" customWidth="1"/>
    <col min="2" max="5" width="6.33203125" style="2" customWidth="1"/>
    <col min="6" max="6" width="30.6640625" style="2" customWidth="1"/>
    <col min="7" max="12" width="4.5546875" style="2" customWidth="1"/>
    <col min="13" max="13" width="20.6640625" style="2" customWidth="1"/>
    <col min="14" max="16384" width="9.44140625" style="2"/>
  </cols>
  <sheetData>
    <row r="1" spans="1:20" x14ac:dyDescent="0.3">
      <c r="A1" s="25" t="str">
        <f ca="1">MID(CELL("filename",A1),FIND("]",CELL("filename",A1))+1,LEN(CELL("filename",A1))-FIND("]",CELL("filename",A1)))</f>
        <v>Technologická část</v>
      </c>
    </row>
    <row r="2" spans="1:20" x14ac:dyDescent="0.3">
      <c r="A2" s="17" t="s">
        <v>945</v>
      </c>
    </row>
    <row r="3" spans="1:20" x14ac:dyDescent="0.3">
      <c r="A3" s="17" t="s">
        <v>946</v>
      </c>
    </row>
    <row r="4" spans="1:20" ht="14.4" thickBot="1" x14ac:dyDescent="0.35">
      <c r="A4" s="16"/>
    </row>
    <row r="5" spans="1:20" ht="14.4" x14ac:dyDescent="0.3">
      <c r="A5" s="720" t="s">
        <v>365</v>
      </c>
      <c r="B5" s="696" t="s">
        <v>25</v>
      </c>
      <c r="C5" s="696" t="s">
        <v>26</v>
      </c>
      <c r="D5" s="696" t="s">
        <v>27</v>
      </c>
      <c r="E5" s="696" t="s">
        <v>28</v>
      </c>
      <c r="F5" s="696" t="s">
        <v>417</v>
      </c>
      <c r="G5" s="696" t="s">
        <v>418</v>
      </c>
      <c r="H5" s="696"/>
      <c r="I5" s="696"/>
      <c r="J5" s="696"/>
      <c r="K5" s="696"/>
      <c r="L5" s="696"/>
      <c r="M5" s="696"/>
      <c r="N5" s="527"/>
      <c r="O5" s="688" t="s">
        <v>342</v>
      </c>
      <c r="P5" s="688"/>
      <c r="Q5" s="527" t="s">
        <v>364</v>
      </c>
      <c r="R5" s="527"/>
      <c r="S5" s="527"/>
      <c r="T5" s="528"/>
    </row>
    <row r="6" spans="1:20" ht="29.4" thickBot="1" x14ac:dyDescent="0.35">
      <c r="A6" s="721"/>
      <c r="B6" s="722"/>
      <c r="C6" s="722"/>
      <c r="D6" s="722"/>
      <c r="E6" s="722"/>
      <c r="F6" s="722"/>
      <c r="G6" s="72" t="s">
        <v>367</v>
      </c>
      <c r="H6" s="73" t="s">
        <v>368</v>
      </c>
      <c r="I6" s="74" t="s">
        <v>369</v>
      </c>
      <c r="J6" s="82" t="s">
        <v>370</v>
      </c>
      <c r="K6" s="76" t="s">
        <v>371</v>
      </c>
      <c r="L6" s="77" t="s">
        <v>372</v>
      </c>
      <c r="M6" s="532" t="s">
        <v>373</v>
      </c>
      <c r="N6" s="432" t="s">
        <v>363</v>
      </c>
      <c r="O6" s="432" t="s">
        <v>374</v>
      </c>
      <c r="P6" s="432" t="s">
        <v>375</v>
      </c>
      <c r="Q6" s="532" t="s">
        <v>589</v>
      </c>
      <c r="R6" s="532" t="s">
        <v>26</v>
      </c>
      <c r="S6" s="532" t="s">
        <v>27</v>
      </c>
      <c r="T6" s="110" t="s">
        <v>28</v>
      </c>
    </row>
    <row r="7" spans="1:20" ht="14.4" x14ac:dyDescent="0.3">
      <c r="A7" s="291" t="s">
        <v>948</v>
      </c>
      <c r="B7" s="118" t="s">
        <v>36</v>
      </c>
      <c r="C7" s="118" t="s">
        <v>36</v>
      </c>
      <c r="D7" s="118" t="s">
        <v>36</v>
      </c>
      <c r="E7" s="118" t="s">
        <v>36</v>
      </c>
      <c r="F7" s="111" t="s">
        <v>949</v>
      </c>
      <c r="G7" s="123">
        <v>1</v>
      </c>
      <c r="H7" s="123">
        <v>1</v>
      </c>
      <c r="I7" s="123">
        <v>1</v>
      </c>
      <c r="J7" s="123">
        <v>1</v>
      </c>
      <c r="K7" s="123">
        <v>3</v>
      </c>
      <c r="L7" s="123">
        <v>1</v>
      </c>
      <c r="M7" s="122" t="str">
        <f t="shared" ref="M7:M14" si="0">IF(G7 &lt;&gt; "","I" &amp; G7,"") &amp; IF(H7 &lt;&gt; "","+S" &amp; H7,"") &amp; IF(I7 &lt;&gt; "","+E" &amp; I7,"") &amp; IF(J7 &lt;&gt; "","+Z" &amp; J7,"") &amp; IF(K7 &lt;&gt; "","+M" &amp; K7,"") &amp; IF(L7 &lt;&gt; "","+F" &amp; L7,"")</f>
        <v>I1+S1+E1+Z1+M3+F1</v>
      </c>
      <c r="N7" s="123" t="s">
        <v>387</v>
      </c>
      <c r="O7" s="123">
        <v>15</v>
      </c>
      <c r="P7" s="431"/>
      <c r="Q7" s="262" t="s">
        <v>428</v>
      </c>
      <c r="R7" s="262" t="s">
        <v>428</v>
      </c>
      <c r="S7" s="262" t="s">
        <v>437</v>
      </c>
      <c r="T7" s="262" t="s">
        <v>437</v>
      </c>
    </row>
    <row r="8" spans="1:20" ht="14.4" x14ac:dyDescent="0.3">
      <c r="A8" s="708"/>
      <c r="B8" s="3">
        <v>0</v>
      </c>
      <c r="C8" s="3" t="s">
        <v>36</v>
      </c>
      <c r="D8" s="3" t="s">
        <v>36</v>
      </c>
      <c r="E8" s="3" t="s">
        <v>36</v>
      </c>
      <c r="F8" s="22" t="s">
        <v>950</v>
      </c>
      <c r="G8" s="405">
        <v>1</v>
      </c>
      <c r="H8" s="405">
        <v>2</v>
      </c>
      <c r="I8" s="405">
        <v>1</v>
      </c>
      <c r="J8" s="405">
        <v>1</v>
      </c>
      <c r="K8" s="405">
        <v>1</v>
      </c>
      <c r="L8" s="405">
        <v>1</v>
      </c>
      <c r="M8" s="19" t="str">
        <f t="shared" si="0"/>
        <v>I1+S2+E1+Z1+M1+F1</v>
      </c>
      <c r="N8" s="405" t="s">
        <v>387</v>
      </c>
      <c r="O8" s="405">
        <v>3</v>
      </c>
      <c r="P8" s="430" t="s">
        <v>389</v>
      </c>
      <c r="Q8" s="405"/>
      <c r="R8" s="262" t="s">
        <v>428</v>
      </c>
      <c r="S8" s="262" t="s">
        <v>437</v>
      </c>
      <c r="T8" s="262" t="s">
        <v>437</v>
      </c>
    </row>
    <row r="9" spans="1:20" ht="14.4" x14ac:dyDescent="0.3">
      <c r="A9" s="709"/>
      <c r="B9" s="3" t="s">
        <v>36</v>
      </c>
      <c r="C9" s="3" t="s">
        <v>36</v>
      </c>
      <c r="D9" s="3" t="s">
        <v>36</v>
      </c>
      <c r="E9" s="3" t="s">
        <v>36</v>
      </c>
      <c r="F9" s="22" t="s">
        <v>951</v>
      </c>
      <c r="G9" s="405">
        <v>1</v>
      </c>
      <c r="H9" s="405">
        <v>2</v>
      </c>
      <c r="I9" s="405">
        <v>1</v>
      </c>
      <c r="J9" s="405">
        <v>1</v>
      </c>
      <c r="K9" s="405">
        <v>1</v>
      </c>
      <c r="L9" s="405">
        <v>1</v>
      </c>
      <c r="M9" s="19" t="str">
        <f t="shared" si="0"/>
        <v>I1+S2+E1+Z1+M1+F1</v>
      </c>
      <c r="N9" s="405" t="s">
        <v>387</v>
      </c>
      <c r="O9" s="405">
        <v>3</v>
      </c>
      <c r="P9" s="430"/>
      <c r="Q9" s="262" t="s">
        <v>428</v>
      </c>
      <c r="R9" s="262" t="str">
        <f>R8</f>
        <v>P50</v>
      </c>
      <c r="S9" s="262" t="s">
        <v>429</v>
      </c>
      <c r="T9" s="262" t="s">
        <v>429</v>
      </c>
    </row>
    <row r="10" spans="1:20" ht="14.4" x14ac:dyDescent="0.3">
      <c r="A10" s="709"/>
      <c r="B10" s="3" t="s">
        <v>36</v>
      </c>
      <c r="C10" s="3" t="s">
        <v>36</v>
      </c>
      <c r="D10" s="3" t="s">
        <v>36</v>
      </c>
      <c r="E10" s="3" t="s">
        <v>36</v>
      </c>
      <c r="F10" s="22" t="s">
        <v>952</v>
      </c>
      <c r="G10" s="405">
        <v>1</v>
      </c>
      <c r="H10" s="405">
        <v>2</v>
      </c>
      <c r="I10" s="405">
        <v>1</v>
      </c>
      <c r="J10" s="405">
        <v>1</v>
      </c>
      <c r="K10" s="405">
        <v>1</v>
      </c>
      <c r="L10" s="405">
        <v>1</v>
      </c>
      <c r="M10" s="19" t="str">
        <f t="shared" si="0"/>
        <v>I1+S2+E1+Z1+M1+F1</v>
      </c>
      <c r="N10" s="405" t="s">
        <v>387</v>
      </c>
      <c r="O10" s="405">
        <v>3</v>
      </c>
      <c r="P10" s="430"/>
      <c r="Q10" s="262" t="s">
        <v>428</v>
      </c>
      <c r="R10" s="262" t="str">
        <f t="shared" ref="R10:R24" si="1">R9</f>
        <v>P50</v>
      </c>
      <c r="S10" s="50" t="str">
        <f>S9</f>
        <v>P1</v>
      </c>
      <c r="T10" s="262" t="s">
        <v>429</v>
      </c>
    </row>
    <row r="11" spans="1:20" ht="14.4" x14ac:dyDescent="0.3">
      <c r="A11" s="709"/>
      <c r="B11" s="3">
        <v>0</v>
      </c>
      <c r="C11" s="3" t="s">
        <v>36</v>
      </c>
      <c r="D11" s="3" t="s">
        <v>36</v>
      </c>
      <c r="E11" s="3" t="s">
        <v>36</v>
      </c>
      <c r="F11" s="22" t="s">
        <v>953</v>
      </c>
      <c r="G11" s="405">
        <v>1</v>
      </c>
      <c r="H11" s="405">
        <v>2</v>
      </c>
      <c r="I11" s="405">
        <v>1</v>
      </c>
      <c r="J11" s="405">
        <v>1</v>
      </c>
      <c r="K11" s="405">
        <v>1</v>
      </c>
      <c r="L11" s="405">
        <v>1</v>
      </c>
      <c r="M11" s="19" t="str">
        <f t="shared" si="0"/>
        <v>I1+S2+E1+Z1+M1+F1</v>
      </c>
      <c r="N11" s="405" t="s">
        <v>387</v>
      </c>
      <c r="O11" s="405">
        <v>3</v>
      </c>
      <c r="P11" s="430"/>
      <c r="Q11" s="405"/>
      <c r="R11" s="262" t="str">
        <f t="shared" si="1"/>
        <v>P50</v>
      </c>
      <c r="S11" s="262" t="s">
        <v>429</v>
      </c>
      <c r="T11" s="262" t="s">
        <v>429</v>
      </c>
    </row>
    <row r="12" spans="1:20" ht="14.4" x14ac:dyDescent="0.3">
      <c r="A12" s="709"/>
      <c r="B12" s="3">
        <v>0</v>
      </c>
      <c r="C12" s="3" t="s">
        <v>36</v>
      </c>
      <c r="D12" s="3" t="s">
        <v>36</v>
      </c>
      <c r="E12" s="3" t="s">
        <v>36</v>
      </c>
      <c r="F12" s="22" t="s">
        <v>954</v>
      </c>
      <c r="G12" s="405">
        <v>1</v>
      </c>
      <c r="H12" s="405">
        <v>2</v>
      </c>
      <c r="I12" s="405">
        <v>1</v>
      </c>
      <c r="J12" s="405">
        <v>1</v>
      </c>
      <c r="K12" s="405">
        <v>4</v>
      </c>
      <c r="L12" s="405">
        <v>1</v>
      </c>
      <c r="M12" s="19" t="str">
        <f t="shared" si="0"/>
        <v>I1+S2+E1+Z1+M4+F1</v>
      </c>
      <c r="N12" s="405" t="s">
        <v>387</v>
      </c>
      <c r="O12" s="405">
        <v>3</v>
      </c>
      <c r="P12" s="430"/>
      <c r="Q12" s="405"/>
      <c r="R12" s="262" t="str">
        <f t="shared" si="1"/>
        <v>P50</v>
      </c>
      <c r="S12" s="262" t="s">
        <v>429</v>
      </c>
      <c r="T12" s="262" t="s">
        <v>429</v>
      </c>
    </row>
    <row r="13" spans="1:20" ht="14.4" x14ac:dyDescent="0.3">
      <c r="A13" s="709"/>
      <c r="B13" s="3">
        <v>0</v>
      </c>
      <c r="C13" s="3" t="s">
        <v>36</v>
      </c>
      <c r="D13" s="3" t="s">
        <v>36</v>
      </c>
      <c r="E13" s="3" t="s">
        <v>36</v>
      </c>
      <c r="F13" s="22" t="s">
        <v>955</v>
      </c>
      <c r="G13" s="405">
        <v>1</v>
      </c>
      <c r="H13" s="405">
        <v>2</v>
      </c>
      <c r="I13" s="405">
        <v>1</v>
      </c>
      <c r="J13" s="405">
        <v>1</v>
      </c>
      <c r="K13" s="405">
        <v>4</v>
      </c>
      <c r="L13" s="405">
        <v>1</v>
      </c>
      <c r="M13" s="19" t="str">
        <f t="shared" si="0"/>
        <v>I1+S2+E1+Z1+M4+F1</v>
      </c>
      <c r="N13" s="405" t="s">
        <v>387</v>
      </c>
      <c r="O13" s="278">
        <v>12</v>
      </c>
      <c r="P13" s="168"/>
      <c r="Q13" s="405"/>
      <c r="R13" s="262" t="str">
        <f t="shared" si="1"/>
        <v>P50</v>
      </c>
      <c r="S13" s="262" t="s">
        <v>429</v>
      </c>
      <c r="T13" s="262" t="s">
        <v>429</v>
      </c>
    </row>
    <row r="14" spans="1:20" ht="14.4" x14ac:dyDescent="0.3">
      <c r="A14" s="710"/>
      <c r="B14" s="44" t="s">
        <v>36</v>
      </c>
      <c r="C14" s="44" t="s">
        <v>36</v>
      </c>
      <c r="D14" s="44" t="s">
        <v>36</v>
      </c>
      <c r="E14" s="44" t="s">
        <v>36</v>
      </c>
      <c r="F14" s="54" t="s">
        <v>956</v>
      </c>
      <c r="G14" s="20">
        <v>1</v>
      </c>
      <c r="H14" s="20">
        <v>2</v>
      </c>
      <c r="I14" s="20">
        <v>1</v>
      </c>
      <c r="J14" s="20">
        <v>1</v>
      </c>
      <c r="K14" s="20">
        <v>4</v>
      </c>
      <c r="L14" s="20">
        <v>1</v>
      </c>
      <c r="M14" s="15" t="str">
        <f t="shared" si="0"/>
        <v>I1+S2+E1+Z1+M4+F1</v>
      </c>
      <c r="N14" s="20" t="s">
        <v>387</v>
      </c>
      <c r="O14" s="287">
        <v>1</v>
      </c>
      <c r="P14" s="429"/>
      <c r="Q14" s="334" t="s">
        <v>428</v>
      </c>
      <c r="R14" s="334" t="str">
        <f t="shared" si="1"/>
        <v>P50</v>
      </c>
      <c r="S14" s="334" t="s">
        <v>429</v>
      </c>
      <c r="T14" s="334" t="s">
        <v>429</v>
      </c>
    </row>
    <row r="15" spans="1:20" ht="14.4" x14ac:dyDescent="0.3">
      <c r="A15" s="291" t="s">
        <v>957</v>
      </c>
      <c r="B15" s="3">
        <v>0</v>
      </c>
      <c r="C15" s="3" t="s">
        <v>36</v>
      </c>
      <c r="D15" s="3" t="s">
        <v>36</v>
      </c>
      <c r="E15" s="3" t="s">
        <v>36</v>
      </c>
      <c r="F15" s="22" t="s">
        <v>958</v>
      </c>
      <c r="G15" s="405">
        <v>1</v>
      </c>
      <c r="H15" s="405">
        <v>2</v>
      </c>
      <c r="I15" s="405">
        <v>1</v>
      </c>
      <c r="J15" s="405">
        <v>1</v>
      </c>
      <c r="K15" s="405">
        <v>4</v>
      </c>
      <c r="L15" s="405">
        <v>1</v>
      </c>
      <c r="M15" s="19" t="str">
        <f t="shared" ref="M15:M16" si="2">IF(G15 &lt;&gt; "","I" &amp; G15,"") &amp; IF(H15 &lt;&gt; "","+S" &amp; H15,"") &amp; IF(I15 &lt;&gt; "","+E" &amp; I15,"") &amp; IF(J15 &lt;&gt; "","+Z" &amp; J15,"") &amp; IF(K15 &lt;&gt; "","+M" &amp; K15,"") &amp; IF(L15 &lt;&gt; "","+F" &amp; L15,"")</f>
        <v>I1+S2+E1+Z1+M4+F1</v>
      </c>
      <c r="N15" s="405" t="s">
        <v>387</v>
      </c>
      <c r="O15" s="278">
        <v>11</v>
      </c>
      <c r="P15" s="177"/>
      <c r="Q15" s="123"/>
      <c r="R15" s="262" t="str">
        <f t="shared" si="1"/>
        <v>P50</v>
      </c>
      <c r="S15" s="262" t="s">
        <v>429</v>
      </c>
      <c r="T15" s="262" t="s">
        <v>429</v>
      </c>
    </row>
    <row r="16" spans="1:20" ht="14.4" x14ac:dyDescent="0.3">
      <c r="A16" s="762"/>
      <c r="B16" s="3">
        <v>0</v>
      </c>
      <c r="C16" s="3" t="s">
        <v>36</v>
      </c>
      <c r="D16" s="3" t="s">
        <v>36</v>
      </c>
      <c r="E16" s="3" t="s">
        <v>36</v>
      </c>
      <c r="F16" s="22" t="s">
        <v>959</v>
      </c>
      <c r="G16" s="405">
        <v>1</v>
      </c>
      <c r="H16" s="405">
        <v>2</v>
      </c>
      <c r="I16" s="405">
        <v>1</v>
      </c>
      <c r="J16" s="405">
        <v>1</v>
      </c>
      <c r="K16" s="405">
        <v>4</v>
      </c>
      <c r="L16" s="405">
        <v>1</v>
      </c>
      <c r="M16" s="19" t="str">
        <f t="shared" si="2"/>
        <v>I1+S2+E1+Z1+M4+F1</v>
      </c>
      <c r="N16" s="405" t="s">
        <v>387</v>
      </c>
      <c r="O16" s="278">
        <v>12</v>
      </c>
      <c r="P16" s="164"/>
      <c r="Q16" s="405"/>
      <c r="R16" s="262" t="str">
        <f t="shared" si="1"/>
        <v>P50</v>
      </c>
      <c r="S16" s="262" t="s">
        <v>429</v>
      </c>
      <c r="T16" s="262" t="s">
        <v>429</v>
      </c>
    </row>
    <row r="17" spans="1:20" ht="14.4" x14ac:dyDescent="0.3">
      <c r="A17" s="763"/>
      <c r="B17" s="3">
        <v>0</v>
      </c>
      <c r="C17" s="3" t="s">
        <v>36</v>
      </c>
      <c r="D17" s="3" t="s">
        <v>36</v>
      </c>
      <c r="E17" s="3" t="s">
        <v>36</v>
      </c>
      <c r="F17" s="22" t="s">
        <v>960</v>
      </c>
      <c r="G17" s="405">
        <v>1</v>
      </c>
      <c r="H17" s="405">
        <v>2</v>
      </c>
      <c r="I17" s="405">
        <v>1</v>
      </c>
      <c r="J17" s="405">
        <v>1</v>
      </c>
      <c r="K17" s="405">
        <v>4</v>
      </c>
      <c r="L17" s="405">
        <v>1</v>
      </c>
      <c r="M17" s="19" t="str">
        <f t="shared" ref="M17:M24" si="3">IF(G17 &lt;&gt; "","I" &amp; G17,"") &amp; IF(H17 &lt;&gt; "","+S" &amp; H17,"") &amp; IF(I17 &lt;&gt; "","+E" &amp; I17,"") &amp; IF(J17 &lt;&gt; "","+Z" &amp; J17,"") &amp; IF(K17 &lt;&gt; "","+M" &amp; K17,"") &amp; IF(L17 &lt;&gt; "","+F" &amp; L17,"")</f>
        <v>I1+S2+E1+Z1+M4+F1</v>
      </c>
      <c r="N17" s="405" t="s">
        <v>387</v>
      </c>
      <c r="O17" s="278">
        <v>12</v>
      </c>
      <c r="P17" s="168"/>
      <c r="Q17" s="262" t="s">
        <v>428</v>
      </c>
      <c r="R17" s="262" t="str">
        <f t="shared" si="1"/>
        <v>P50</v>
      </c>
      <c r="S17" s="262" t="s">
        <v>429</v>
      </c>
      <c r="T17" s="262" t="s">
        <v>429</v>
      </c>
    </row>
    <row r="18" spans="1:20" ht="14.4" x14ac:dyDescent="0.3">
      <c r="A18" s="763"/>
      <c r="B18" s="3">
        <v>0</v>
      </c>
      <c r="C18" s="3" t="s">
        <v>36</v>
      </c>
      <c r="D18" s="3" t="s">
        <v>36</v>
      </c>
      <c r="E18" s="3" t="s">
        <v>36</v>
      </c>
      <c r="F18" s="22" t="s">
        <v>961</v>
      </c>
      <c r="G18" s="405">
        <v>1</v>
      </c>
      <c r="H18" s="405">
        <v>2</v>
      </c>
      <c r="I18" s="405">
        <v>1</v>
      </c>
      <c r="J18" s="405">
        <v>1</v>
      </c>
      <c r="K18" s="405">
        <v>4</v>
      </c>
      <c r="L18" s="405">
        <v>1</v>
      </c>
      <c r="M18" s="19" t="str">
        <f t="shared" ref="M18:M21" si="4">IF(G18 &lt;&gt; "","I" &amp; G18,"") &amp; IF(H18 &lt;&gt; "","+S" &amp; H18,"") &amp; IF(I18 &lt;&gt; "","+E" &amp; I18,"") &amp; IF(J18 &lt;&gt; "","+Z" &amp; J18,"") &amp; IF(K18 &lt;&gt; "","+M" &amp; K18,"") &amp; IF(L18 &lt;&gt; "","+F" &amp; L18,"")</f>
        <v>I1+S2+E1+Z1+M4+F1</v>
      </c>
      <c r="N18" s="405" t="s">
        <v>387</v>
      </c>
      <c r="O18" s="278">
        <v>12</v>
      </c>
      <c r="P18" s="168"/>
      <c r="Q18" s="262" t="s">
        <v>428</v>
      </c>
      <c r="R18" s="262" t="str">
        <f t="shared" si="1"/>
        <v>P50</v>
      </c>
      <c r="S18" s="262" t="s">
        <v>429</v>
      </c>
      <c r="T18" s="262" t="s">
        <v>429</v>
      </c>
    </row>
    <row r="19" spans="1:20" ht="14.4" x14ac:dyDescent="0.3">
      <c r="A19" s="763"/>
      <c r="B19" s="3">
        <v>0</v>
      </c>
      <c r="C19" s="3" t="s">
        <v>36</v>
      </c>
      <c r="D19" s="3" t="s">
        <v>36</v>
      </c>
      <c r="E19" s="3" t="s">
        <v>36</v>
      </c>
      <c r="F19" s="22" t="s">
        <v>962</v>
      </c>
      <c r="G19" s="405">
        <v>1</v>
      </c>
      <c r="H19" s="405">
        <v>2</v>
      </c>
      <c r="I19" s="405">
        <v>1</v>
      </c>
      <c r="J19" s="405">
        <v>1</v>
      </c>
      <c r="K19" s="405">
        <v>4</v>
      </c>
      <c r="L19" s="405">
        <v>1</v>
      </c>
      <c r="M19" s="19" t="str">
        <f t="shared" si="4"/>
        <v>I1+S2+E1+Z1+M4+F1</v>
      </c>
      <c r="N19" s="405" t="s">
        <v>387</v>
      </c>
      <c r="O19" s="278">
        <v>12</v>
      </c>
      <c r="P19" s="168"/>
      <c r="Q19" s="405"/>
      <c r="R19" s="262" t="str">
        <f t="shared" si="1"/>
        <v>P50</v>
      </c>
      <c r="S19" s="262" t="s">
        <v>429</v>
      </c>
      <c r="T19" s="262" t="s">
        <v>429</v>
      </c>
    </row>
    <row r="20" spans="1:20" ht="14.4" x14ac:dyDescent="0.3">
      <c r="A20" s="763"/>
      <c r="B20" s="3">
        <v>0</v>
      </c>
      <c r="C20" s="3" t="s">
        <v>36</v>
      </c>
      <c r="D20" s="3" t="s">
        <v>36</v>
      </c>
      <c r="E20" s="3" t="s">
        <v>36</v>
      </c>
      <c r="F20" s="22" t="s">
        <v>963</v>
      </c>
      <c r="G20" s="405">
        <v>1</v>
      </c>
      <c r="H20" s="405">
        <v>2</v>
      </c>
      <c r="I20" s="405">
        <v>1</v>
      </c>
      <c r="J20" s="405">
        <v>1</v>
      </c>
      <c r="K20" s="405">
        <v>4</v>
      </c>
      <c r="L20" s="405">
        <v>1</v>
      </c>
      <c r="M20" s="19" t="str">
        <f t="shared" si="4"/>
        <v>I1+S2+E1+Z1+M4+F1</v>
      </c>
      <c r="N20" s="405" t="s">
        <v>387</v>
      </c>
      <c r="O20" s="278">
        <v>12</v>
      </c>
      <c r="P20" s="168"/>
      <c r="Q20" s="405"/>
      <c r="R20" s="262" t="str">
        <f t="shared" si="1"/>
        <v>P50</v>
      </c>
      <c r="S20" s="262" t="s">
        <v>429</v>
      </c>
      <c r="T20" s="262" t="s">
        <v>429</v>
      </c>
    </row>
    <row r="21" spans="1:20" ht="14.4" x14ac:dyDescent="0.3">
      <c r="A21" s="763"/>
      <c r="B21" s="3">
        <v>0</v>
      </c>
      <c r="C21" s="3" t="s">
        <v>36</v>
      </c>
      <c r="D21" s="3" t="s">
        <v>36</v>
      </c>
      <c r="E21" s="3" t="s">
        <v>36</v>
      </c>
      <c r="F21" s="22" t="s">
        <v>964</v>
      </c>
      <c r="G21" s="405">
        <v>1</v>
      </c>
      <c r="H21" s="405">
        <v>2</v>
      </c>
      <c r="I21" s="405">
        <v>1</v>
      </c>
      <c r="J21" s="405">
        <v>1</v>
      </c>
      <c r="K21" s="405">
        <v>4</v>
      </c>
      <c r="L21" s="405">
        <v>1</v>
      </c>
      <c r="M21" s="19" t="str">
        <f t="shared" si="4"/>
        <v>I1+S2+E1+Z1+M4+F1</v>
      </c>
      <c r="N21" s="405" t="s">
        <v>387</v>
      </c>
      <c r="O21" s="278">
        <v>12</v>
      </c>
      <c r="P21" s="168"/>
      <c r="Q21" s="405"/>
      <c r="R21" s="262" t="str">
        <f t="shared" si="1"/>
        <v>P50</v>
      </c>
      <c r="S21" s="262" t="s">
        <v>429</v>
      </c>
      <c r="T21" s="262" t="s">
        <v>429</v>
      </c>
    </row>
    <row r="22" spans="1:20" ht="14.4" x14ac:dyDescent="0.3">
      <c r="A22" s="763"/>
      <c r="B22" s="3">
        <v>0</v>
      </c>
      <c r="C22" s="3" t="s">
        <v>36</v>
      </c>
      <c r="D22" s="3" t="s">
        <v>36</v>
      </c>
      <c r="E22" s="3" t="s">
        <v>36</v>
      </c>
      <c r="F22" s="22" t="s">
        <v>965</v>
      </c>
      <c r="G22" s="405">
        <v>1</v>
      </c>
      <c r="H22" s="405">
        <v>2</v>
      </c>
      <c r="I22" s="405">
        <v>1</v>
      </c>
      <c r="J22" s="405">
        <v>1</v>
      </c>
      <c r="K22" s="405">
        <v>4</v>
      </c>
      <c r="L22" s="405">
        <v>1</v>
      </c>
      <c r="M22" s="19" t="str">
        <f t="shared" si="3"/>
        <v>I1+S2+E1+Z1+M4+F1</v>
      </c>
      <c r="N22" s="405" t="s">
        <v>387</v>
      </c>
      <c r="O22" s="278">
        <v>12</v>
      </c>
      <c r="P22" s="168"/>
      <c r="Q22" s="262" t="s">
        <v>428</v>
      </c>
      <c r="R22" s="262" t="str">
        <f t="shared" si="1"/>
        <v>P50</v>
      </c>
      <c r="S22" s="262" t="s">
        <v>429</v>
      </c>
      <c r="T22" s="262" t="s">
        <v>429</v>
      </c>
    </row>
    <row r="23" spans="1:20" ht="14.4" x14ac:dyDescent="0.3">
      <c r="A23" s="763"/>
      <c r="B23" s="3">
        <v>0</v>
      </c>
      <c r="C23" s="3" t="s">
        <v>36</v>
      </c>
      <c r="D23" s="3" t="s">
        <v>36</v>
      </c>
      <c r="E23" s="3" t="s">
        <v>36</v>
      </c>
      <c r="F23" s="22" t="s">
        <v>966</v>
      </c>
      <c r="G23" s="405">
        <v>1</v>
      </c>
      <c r="H23" s="405">
        <v>2</v>
      </c>
      <c r="I23" s="405">
        <v>1</v>
      </c>
      <c r="J23" s="405">
        <v>1</v>
      </c>
      <c r="K23" s="405">
        <v>4</v>
      </c>
      <c r="L23" s="405">
        <v>1</v>
      </c>
      <c r="M23" s="19" t="str">
        <f t="shared" si="3"/>
        <v>I1+S2+E1+Z1+M4+F1</v>
      </c>
      <c r="N23" s="405" t="s">
        <v>387</v>
      </c>
      <c r="O23" s="278">
        <v>13</v>
      </c>
      <c r="P23" s="176"/>
      <c r="Q23" s="405"/>
      <c r="R23" s="262" t="str">
        <f t="shared" si="1"/>
        <v>P50</v>
      </c>
      <c r="S23" s="262" t="s">
        <v>429</v>
      </c>
      <c r="T23" s="262" t="s">
        <v>429</v>
      </c>
    </row>
    <row r="24" spans="1:20" ht="14.4" x14ac:dyDescent="0.3">
      <c r="A24" s="763"/>
      <c r="B24" s="3">
        <v>0</v>
      </c>
      <c r="C24" s="3" t="s">
        <v>36</v>
      </c>
      <c r="D24" s="3" t="s">
        <v>36</v>
      </c>
      <c r="E24" s="3" t="s">
        <v>36</v>
      </c>
      <c r="F24" s="22" t="s">
        <v>955</v>
      </c>
      <c r="G24" s="405">
        <v>1</v>
      </c>
      <c r="H24" s="405">
        <v>2</v>
      </c>
      <c r="I24" s="405">
        <v>1</v>
      </c>
      <c r="J24" s="405">
        <v>1</v>
      </c>
      <c r="K24" s="405">
        <v>4</v>
      </c>
      <c r="L24" s="405">
        <v>1</v>
      </c>
      <c r="M24" s="19" t="str">
        <f t="shared" si="3"/>
        <v>I1+S2+E1+Z1+M4+F1</v>
      </c>
      <c r="N24" s="405" t="s">
        <v>387</v>
      </c>
      <c r="O24" s="278">
        <v>1</v>
      </c>
      <c r="P24" s="280"/>
      <c r="Q24" s="405"/>
      <c r="R24" s="262" t="str">
        <f t="shared" si="1"/>
        <v>P50</v>
      </c>
      <c r="S24" s="262" t="s">
        <v>429</v>
      </c>
      <c r="T24" s="262" t="s">
        <v>429</v>
      </c>
    </row>
    <row r="25" spans="1:20" ht="14.4" thickBot="1" x14ac:dyDescent="0.35">
      <c r="A25" s="764"/>
      <c r="B25" s="160">
        <v>0</v>
      </c>
      <c r="C25" s="160" t="s">
        <v>36</v>
      </c>
      <c r="D25" s="160" t="s">
        <v>36</v>
      </c>
      <c r="E25" s="160" t="s">
        <v>36</v>
      </c>
      <c r="F25" s="113" t="s">
        <v>967</v>
      </c>
      <c r="G25" s="759" t="s">
        <v>968</v>
      </c>
      <c r="H25" s="760"/>
      <c r="I25" s="760"/>
      <c r="J25" s="760"/>
      <c r="K25" s="760"/>
      <c r="L25" s="760"/>
      <c r="M25" s="760"/>
      <c r="N25" s="760"/>
      <c r="O25" s="760"/>
      <c r="P25" s="760"/>
      <c r="Q25" s="760"/>
      <c r="R25" s="760"/>
      <c r="S25" s="760"/>
      <c r="T25" s="761"/>
    </row>
    <row r="26" spans="1:20" x14ac:dyDescent="0.3">
      <c r="A26" s="16"/>
    </row>
    <row r="27" spans="1:20" x14ac:dyDescent="0.3">
      <c r="A27" s="16"/>
    </row>
    <row r="28" spans="1:20" x14ac:dyDescent="0.3">
      <c r="A28" s="16"/>
    </row>
    <row r="29" spans="1:20" x14ac:dyDescent="0.3">
      <c r="A29" s="16"/>
    </row>
    <row r="30" spans="1:20" x14ac:dyDescent="0.3">
      <c r="A30" s="16"/>
    </row>
    <row r="31" spans="1:20" x14ac:dyDescent="0.3">
      <c r="A31" s="16"/>
    </row>
    <row r="32" spans="1:20" x14ac:dyDescent="0.3">
      <c r="A32" s="16"/>
    </row>
    <row r="33" spans="1:1" x14ac:dyDescent="0.3">
      <c r="A33" s="16"/>
    </row>
    <row r="34" spans="1:1" x14ac:dyDescent="0.3">
      <c r="A34" s="16"/>
    </row>
  </sheetData>
  <customSheetViews>
    <customSheetView guid="{0B982376-3B27-4F96-BAB5-0BEABC449695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1"/>
    </customSheetView>
    <customSheetView guid="{00561EA5-3DD2-4503-8B25-07450EBB6906}" showPageBreaks="1" fitToPage="1" printArea="1" view="pageBreakPreview">
      <selection activeCell="C2" sqref="C2"/>
      <pageMargins left="0" right="0" top="0" bottom="0" header="0" footer="0"/>
      <pageSetup paperSize="8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3"/>
    </customSheetView>
    <customSheetView guid="{61E27717-2BF5-45F7-9E5B-A95857D7D2C0}" showPageBreaks="1" fitToPage="1" printArea="1" state="hidden" view="pageBreakPreview">
      <selection activeCell="D16" sqref="D16"/>
      <pageMargins left="0" right="0" top="0" bottom="0" header="0" footer="0"/>
      <pageSetup paperSize="9" fitToHeight="0" orientation="portrait" r:id="rId4"/>
      <headerFooter scaleWithDoc="0" alignWithMargins="0">
        <oddHeader>&amp;RPříloha č. 1: Datový standard pro silniční stavby  DÚR, DPS a PDPS</oddHeader>
        <oddFooter>&amp;R&amp;P/&amp;N</oddFooter>
      </headerFooter>
    </customSheetView>
    <customSheetView guid="{07C986F7-8BB9-4902-B7A3-F84A11CBEFB5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5"/>
    </customSheetView>
    <customSheetView guid="{78ADCE02-4160-4D50-8D3E-D417AAEEB812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6"/>
    </customSheetView>
    <customSheetView guid="{A1EC23F7-DCEE-4EEF-9544-C148F7F5160B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7"/>
    </customSheetView>
    <customSheetView guid="{840802B4-1F6F-44C6-9764-1F39D94EBBA6}" showPageBreaks="1" fitToPage="1" printArea="1" view="pageBreakPreview">
      <selection activeCell="K36" sqref="K36"/>
      <pageMargins left="0" right="0" top="0" bottom="0" header="0" footer="0"/>
      <pageSetup paperSize="9" fitToHeight="0" orientation="portrait" r:id="rId8"/>
    </customSheetView>
  </customSheetViews>
  <mergeCells count="11">
    <mergeCell ref="G25:T25"/>
    <mergeCell ref="A8:A14"/>
    <mergeCell ref="A16:A25"/>
    <mergeCell ref="G5:M5"/>
    <mergeCell ref="O5:P5"/>
    <mergeCell ref="A5:A6"/>
    <mergeCell ref="B5:B6"/>
    <mergeCell ref="C5:C6"/>
    <mergeCell ref="D5:D6"/>
    <mergeCell ref="E5:E6"/>
    <mergeCell ref="F5:F6"/>
  </mergeCells>
  <pageMargins left="0.70866141732283472" right="0.70866141732283472" top="0.78740157480314965" bottom="0.78740157480314965" header="0.31496062992125984" footer="0.31496062992125984"/>
  <pageSetup paperSize="9" scale="67" fitToHeight="0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FF00"/>
    <pageSetUpPr fitToPage="1"/>
  </sheetPr>
  <dimension ref="A1:O172"/>
  <sheetViews>
    <sheetView showGridLines="0" topLeftCell="B1" zoomScale="85" zoomScaleNormal="85" zoomScaleSheetLayoutView="70" workbookViewId="0">
      <pane ySplit="2" topLeftCell="A3" activePane="bottomLeft" state="frozen"/>
      <selection pane="bottomLeft" activeCell="O37" sqref="O37"/>
    </sheetView>
  </sheetViews>
  <sheetFormatPr defaultColWidth="8.5546875" defaultRowHeight="13.2" x14ac:dyDescent="0.25"/>
  <cols>
    <col min="1" max="1" width="22.44140625" customWidth="1"/>
    <col min="2" max="2" width="31.44140625" customWidth="1"/>
    <col min="3" max="3" width="27.44140625" customWidth="1"/>
    <col min="4" max="4" width="17.5546875" customWidth="1"/>
    <col min="5" max="5" width="49.44140625" style="60" customWidth="1"/>
    <col min="6" max="6" width="33.44140625" style="60" customWidth="1"/>
    <col min="7" max="7" width="37.6640625" style="60" customWidth="1"/>
    <col min="8" max="8" width="8.5546875" style="52"/>
    <col min="9" max="9" width="9.44140625" style="52" customWidth="1"/>
    <col min="10" max="10" width="8.5546875" style="52"/>
  </cols>
  <sheetData>
    <row r="1" spans="1:12" ht="14.1" customHeight="1" thickBot="1" x14ac:dyDescent="0.3">
      <c r="A1" s="24" t="str">
        <f ca="1">MID(CELL("filename",A1),FIND("]",CELL("filename",A1))+1,LEN(CELL("filename",A1))-FIND("]",CELL("filename",A1)))</f>
        <v>Skupiny vlastností</v>
      </c>
      <c r="H1"/>
      <c r="I1"/>
      <c r="J1"/>
    </row>
    <row r="2" spans="1:12" s="28" customFormat="1" ht="29.85" customHeight="1" thickBot="1" x14ac:dyDescent="0.3">
      <c r="A2" s="157" t="s">
        <v>18</v>
      </c>
      <c r="B2" s="158" t="s">
        <v>19</v>
      </c>
      <c r="C2" s="158" t="s">
        <v>20</v>
      </c>
      <c r="D2" s="158" t="s">
        <v>21</v>
      </c>
      <c r="E2" s="159" t="s">
        <v>22</v>
      </c>
      <c r="F2" s="159" t="s">
        <v>23</v>
      </c>
      <c r="G2" s="159" t="s">
        <v>24</v>
      </c>
      <c r="H2" s="156" t="s">
        <v>25</v>
      </c>
      <c r="I2" s="156" t="s">
        <v>26</v>
      </c>
      <c r="J2" s="420" t="s">
        <v>27</v>
      </c>
      <c r="K2" s="411" t="s">
        <v>28</v>
      </c>
    </row>
    <row r="3" spans="1:12" ht="14.1" customHeight="1" x14ac:dyDescent="0.3">
      <c r="A3" s="61" t="s">
        <v>29</v>
      </c>
      <c r="B3" s="104" t="s">
        <v>30</v>
      </c>
      <c r="C3" s="310" t="s">
        <v>31</v>
      </c>
      <c r="D3" s="310" t="s">
        <v>32</v>
      </c>
      <c r="E3" s="622" t="s">
        <v>33</v>
      </c>
      <c r="F3" s="623" t="s">
        <v>34</v>
      </c>
      <c r="G3" s="342" t="s">
        <v>35</v>
      </c>
      <c r="H3" s="624" t="s">
        <v>36</v>
      </c>
      <c r="I3" s="624" t="s">
        <v>36</v>
      </c>
      <c r="J3" s="625" t="s">
        <v>36</v>
      </c>
      <c r="K3" s="412" t="s">
        <v>36</v>
      </c>
    </row>
    <row r="4" spans="1:12" ht="13.8" x14ac:dyDescent="0.3">
      <c r="A4" s="30"/>
      <c r="B4" s="22" t="s">
        <v>37</v>
      </c>
      <c r="C4" s="13" t="s">
        <v>31</v>
      </c>
      <c r="D4" s="13" t="s">
        <v>32</v>
      </c>
      <c r="E4" s="626" t="s">
        <v>33</v>
      </c>
      <c r="F4" s="141" t="s">
        <v>38</v>
      </c>
      <c r="G4" s="343" t="s">
        <v>35</v>
      </c>
      <c r="H4" s="627" t="s">
        <v>36</v>
      </c>
      <c r="I4" s="627" t="s">
        <v>36</v>
      </c>
      <c r="J4" s="628" t="s">
        <v>36</v>
      </c>
      <c r="K4" s="629" t="s">
        <v>36</v>
      </c>
    </row>
    <row r="5" spans="1:12" ht="13.8" x14ac:dyDescent="0.3">
      <c r="A5" s="30"/>
      <c r="B5" s="22" t="s">
        <v>39</v>
      </c>
      <c r="C5" s="13" t="s">
        <v>40</v>
      </c>
      <c r="D5" s="13" t="s">
        <v>32</v>
      </c>
      <c r="E5" s="626" t="s">
        <v>41</v>
      </c>
      <c r="F5" s="141" t="s">
        <v>42</v>
      </c>
      <c r="G5" s="630" t="s">
        <v>43</v>
      </c>
      <c r="H5" s="627" t="s">
        <v>36</v>
      </c>
      <c r="I5" s="627" t="s">
        <v>36</v>
      </c>
      <c r="J5" s="628" t="s">
        <v>36</v>
      </c>
      <c r="K5" s="629" t="s">
        <v>36</v>
      </c>
      <c r="L5" s="303"/>
    </row>
    <row r="6" spans="1:12" ht="13.8" x14ac:dyDescent="0.3">
      <c r="A6" s="30"/>
      <c r="B6" s="22" t="s">
        <v>44</v>
      </c>
      <c r="C6" s="13" t="s">
        <v>31</v>
      </c>
      <c r="D6" s="13" t="s">
        <v>32</v>
      </c>
      <c r="E6" s="626" t="s">
        <v>33</v>
      </c>
      <c r="F6" s="141" t="s">
        <v>45</v>
      </c>
      <c r="G6" s="343" t="s">
        <v>35</v>
      </c>
      <c r="H6" s="627"/>
      <c r="I6" s="627"/>
      <c r="J6" s="628" t="s">
        <v>36</v>
      </c>
      <c r="K6" s="629" t="s">
        <v>36</v>
      </c>
      <c r="L6" s="303"/>
    </row>
    <row r="7" spans="1:12" ht="14.4" thickBot="1" x14ac:dyDescent="0.35">
      <c r="A7" s="62"/>
      <c r="B7" s="54" t="s">
        <v>46</v>
      </c>
      <c r="C7" s="55" t="s">
        <v>40</v>
      </c>
      <c r="D7" s="55" t="s">
        <v>32</v>
      </c>
      <c r="E7" s="63" t="s">
        <v>47</v>
      </c>
      <c r="F7" s="144" t="s">
        <v>48</v>
      </c>
      <c r="G7" s="138" t="s">
        <v>49</v>
      </c>
      <c r="H7" s="344" t="s">
        <v>36</v>
      </c>
      <c r="I7" s="344" t="s">
        <v>36</v>
      </c>
      <c r="J7" s="421" t="s">
        <v>36</v>
      </c>
      <c r="K7" s="413" t="s">
        <v>36</v>
      </c>
    </row>
    <row r="8" spans="1:12" ht="14.4" thickBot="1" x14ac:dyDescent="0.35">
      <c r="A8" s="31"/>
      <c r="B8" s="533"/>
      <c r="C8" s="8"/>
      <c r="D8" s="8"/>
      <c r="E8" s="570"/>
      <c r="F8" s="619"/>
      <c r="G8" s="570"/>
      <c r="H8" s="345"/>
      <c r="I8" s="345"/>
      <c r="J8" s="345"/>
      <c r="K8" s="414"/>
    </row>
    <row r="9" spans="1:12" ht="13.8" x14ac:dyDescent="0.3">
      <c r="A9" s="64" t="s">
        <v>50</v>
      </c>
      <c r="B9" s="104" t="s">
        <v>51</v>
      </c>
      <c r="C9" s="310" t="s">
        <v>40</v>
      </c>
      <c r="D9" s="310" t="s">
        <v>32</v>
      </c>
      <c r="E9" s="622" t="s">
        <v>52</v>
      </c>
      <c r="F9" s="623" t="s">
        <v>53</v>
      </c>
      <c r="G9" s="631" t="s">
        <v>49</v>
      </c>
      <c r="H9" s="624" t="s">
        <v>36</v>
      </c>
      <c r="I9" s="624" t="s">
        <v>36</v>
      </c>
      <c r="J9" s="625" t="s">
        <v>36</v>
      </c>
      <c r="K9" s="412" t="s">
        <v>36</v>
      </c>
    </row>
    <row r="10" spans="1:12" ht="14.4" thickBot="1" x14ac:dyDescent="0.35">
      <c r="A10" s="65"/>
      <c r="B10" s="54" t="s">
        <v>54</v>
      </c>
      <c r="C10" s="55" t="s">
        <v>55</v>
      </c>
      <c r="D10" s="55" t="s">
        <v>32</v>
      </c>
      <c r="E10" s="63" t="s">
        <v>56</v>
      </c>
      <c r="F10" s="144" t="s">
        <v>57</v>
      </c>
      <c r="G10" s="138" t="s">
        <v>58</v>
      </c>
      <c r="H10" s="344" t="s">
        <v>36</v>
      </c>
      <c r="I10" s="344" t="s">
        <v>36</v>
      </c>
      <c r="J10" s="421" t="s">
        <v>36</v>
      </c>
      <c r="K10" s="413" t="s">
        <v>36</v>
      </c>
    </row>
    <row r="11" spans="1:12" ht="13.8" thickBot="1" x14ac:dyDescent="0.3">
      <c r="A11" s="31"/>
      <c r="B11" s="621"/>
      <c r="C11" s="621"/>
      <c r="D11" s="621"/>
      <c r="E11" s="620"/>
      <c r="F11" s="620"/>
      <c r="G11" s="620"/>
      <c r="H11" s="345"/>
      <c r="I11" s="345"/>
      <c r="J11" s="345"/>
      <c r="K11" s="414"/>
    </row>
    <row r="12" spans="1:12" ht="14.4" thickBot="1" x14ac:dyDescent="0.35">
      <c r="A12" s="66" t="s">
        <v>59</v>
      </c>
      <c r="B12" s="306" t="s">
        <v>60</v>
      </c>
      <c r="C12" s="312" t="s">
        <v>40</v>
      </c>
      <c r="D12" s="312" t="s">
        <v>32</v>
      </c>
      <c r="E12" s="346" t="s">
        <v>61</v>
      </c>
      <c r="F12" s="347" t="s">
        <v>62</v>
      </c>
      <c r="G12" s="348" t="s">
        <v>63</v>
      </c>
      <c r="H12" s="349" t="s">
        <v>36</v>
      </c>
      <c r="I12" s="349" t="s">
        <v>36</v>
      </c>
      <c r="J12" s="422" t="s">
        <v>36</v>
      </c>
      <c r="K12" s="415" t="s">
        <v>36</v>
      </c>
    </row>
    <row r="13" spans="1:12" ht="14.4" thickBot="1" x14ac:dyDescent="0.35">
      <c r="A13" s="31"/>
      <c r="B13" s="533"/>
      <c r="C13" s="8"/>
      <c r="D13" s="8"/>
      <c r="E13" s="570"/>
      <c r="F13" s="619"/>
      <c r="G13" s="570"/>
      <c r="H13" s="345"/>
      <c r="I13" s="345"/>
      <c r="J13" s="345"/>
      <c r="K13" s="414"/>
    </row>
    <row r="14" spans="1:12" ht="13.8" x14ac:dyDescent="0.3">
      <c r="A14" s="632" t="s">
        <v>64</v>
      </c>
      <c r="B14" s="104" t="s">
        <v>65</v>
      </c>
      <c r="C14" s="310" t="s">
        <v>40</v>
      </c>
      <c r="D14" s="310" t="s">
        <v>32</v>
      </c>
      <c r="E14" s="622" t="s">
        <v>66</v>
      </c>
      <c r="F14" s="623" t="s">
        <v>67</v>
      </c>
      <c r="G14" s="631" t="s">
        <v>49</v>
      </c>
      <c r="H14" s="624" t="s">
        <v>36</v>
      </c>
      <c r="I14" s="624" t="s">
        <v>36</v>
      </c>
      <c r="J14" s="625" t="s">
        <v>36</v>
      </c>
      <c r="K14" s="412" t="s">
        <v>36</v>
      </c>
      <c r="L14" s="345"/>
    </row>
    <row r="15" spans="1:12" ht="13.8" x14ac:dyDescent="0.3">
      <c r="A15" s="18"/>
      <c r="B15" s="22" t="s">
        <v>68</v>
      </c>
      <c r="C15" s="13" t="s">
        <v>40</v>
      </c>
      <c r="D15" s="13" t="s">
        <v>32</v>
      </c>
      <c r="E15" s="626" t="s">
        <v>69</v>
      </c>
      <c r="F15" s="53" t="s">
        <v>70</v>
      </c>
      <c r="G15" s="630" t="s">
        <v>49</v>
      </c>
      <c r="H15" s="627"/>
      <c r="I15" s="627" t="s">
        <v>36</v>
      </c>
      <c r="J15" s="628" t="s">
        <v>36</v>
      </c>
      <c r="K15" s="629" t="s">
        <v>36</v>
      </c>
      <c r="L15" s="345"/>
    </row>
    <row r="16" spans="1:12" ht="13.8" x14ac:dyDescent="0.3">
      <c r="A16" s="18"/>
      <c r="B16" s="22" t="s">
        <v>71</v>
      </c>
      <c r="C16" s="13" t="s">
        <v>40</v>
      </c>
      <c r="D16" s="13" t="s">
        <v>32</v>
      </c>
      <c r="E16" s="626" t="s">
        <v>72</v>
      </c>
      <c r="F16" s="53" t="s">
        <v>73</v>
      </c>
      <c r="G16" s="630" t="s">
        <v>49</v>
      </c>
      <c r="H16" s="627" t="s">
        <v>36</v>
      </c>
      <c r="I16" s="627" t="s">
        <v>36</v>
      </c>
      <c r="J16" s="628" t="s">
        <v>36</v>
      </c>
      <c r="K16" s="629" t="s">
        <v>36</v>
      </c>
      <c r="L16" s="345"/>
    </row>
    <row r="17" spans="1:11" ht="28.2" thickBot="1" x14ac:dyDescent="0.35">
      <c r="A17" s="67"/>
      <c r="B17" s="54" t="s">
        <v>74</v>
      </c>
      <c r="C17" s="55" t="s">
        <v>40</v>
      </c>
      <c r="D17" s="55" t="s">
        <v>32</v>
      </c>
      <c r="E17" s="63" t="s">
        <v>75</v>
      </c>
      <c r="F17" s="350" t="s">
        <v>76</v>
      </c>
      <c r="G17" s="138" t="s">
        <v>49</v>
      </c>
      <c r="H17" s="344"/>
      <c r="I17" s="344" t="s">
        <v>36</v>
      </c>
      <c r="J17" s="421" t="s">
        <v>36</v>
      </c>
      <c r="K17" s="413" t="s">
        <v>36</v>
      </c>
    </row>
    <row r="18" spans="1:11" ht="13.8" thickBot="1" x14ac:dyDescent="0.3">
      <c r="A18" s="31"/>
      <c r="B18" s="621"/>
      <c r="C18" s="621"/>
      <c r="D18" s="621"/>
      <c r="E18" s="620"/>
      <c r="F18" s="620"/>
      <c r="G18" s="620"/>
      <c r="H18" s="345"/>
      <c r="I18" s="345"/>
      <c r="J18" s="345"/>
      <c r="K18" s="414"/>
    </row>
    <row r="19" spans="1:11" ht="13.8" x14ac:dyDescent="0.3">
      <c r="A19" s="632" t="s">
        <v>77</v>
      </c>
      <c r="B19" s="104" t="s">
        <v>78</v>
      </c>
      <c r="C19" s="310" t="s">
        <v>40</v>
      </c>
      <c r="D19" s="310" t="s">
        <v>32</v>
      </c>
      <c r="E19" s="622" t="s">
        <v>79</v>
      </c>
      <c r="F19" s="623" t="s">
        <v>80</v>
      </c>
      <c r="G19" s="631" t="s">
        <v>49</v>
      </c>
      <c r="H19" s="624" t="s">
        <v>36</v>
      </c>
      <c r="I19" s="624" t="s">
        <v>36</v>
      </c>
      <c r="J19" s="625" t="s">
        <v>36</v>
      </c>
      <c r="K19" s="412"/>
    </row>
    <row r="20" spans="1:11" ht="27.6" x14ac:dyDescent="0.3">
      <c r="A20" s="18"/>
      <c r="B20" s="22" t="s">
        <v>81</v>
      </c>
      <c r="C20" s="13" t="s">
        <v>40</v>
      </c>
      <c r="D20" s="13" t="s">
        <v>32</v>
      </c>
      <c r="E20" s="626" t="s">
        <v>82</v>
      </c>
      <c r="F20" s="53" t="s">
        <v>83</v>
      </c>
      <c r="G20" s="630" t="s">
        <v>49</v>
      </c>
      <c r="H20" s="627"/>
      <c r="I20" s="627" t="s">
        <v>36</v>
      </c>
      <c r="J20" s="628" t="s">
        <v>36</v>
      </c>
      <c r="K20" s="629" t="s">
        <v>36</v>
      </c>
    </row>
    <row r="21" spans="1:11" ht="13.8" x14ac:dyDescent="0.3">
      <c r="A21" s="18"/>
      <c r="B21" s="22" t="s">
        <v>84</v>
      </c>
      <c r="C21" s="13" t="s">
        <v>40</v>
      </c>
      <c r="D21" s="13" t="s">
        <v>32</v>
      </c>
      <c r="E21" s="626"/>
      <c r="F21" s="53" t="s">
        <v>85</v>
      </c>
      <c r="G21" s="630" t="s">
        <v>49</v>
      </c>
      <c r="H21" s="627"/>
      <c r="I21" s="627" t="s">
        <v>36</v>
      </c>
      <c r="J21" s="628" t="s">
        <v>36</v>
      </c>
      <c r="K21" s="629" t="s">
        <v>36</v>
      </c>
    </row>
    <row r="22" spans="1:11" ht="13.8" x14ac:dyDescent="0.3">
      <c r="A22" s="18"/>
      <c r="B22" s="22" t="s">
        <v>86</v>
      </c>
      <c r="C22" s="13" t="s">
        <v>40</v>
      </c>
      <c r="D22" s="13" t="s">
        <v>32</v>
      </c>
      <c r="E22" s="626"/>
      <c r="F22" s="53" t="s">
        <v>87</v>
      </c>
      <c r="G22" s="630" t="s">
        <v>49</v>
      </c>
      <c r="H22" s="627"/>
      <c r="I22" s="627" t="s">
        <v>36</v>
      </c>
      <c r="J22" s="628" t="s">
        <v>36</v>
      </c>
      <c r="K22" s="629" t="s">
        <v>36</v>
      </c>
    </row>
    <row r="23" spans="1:11" ht="27.6" x14ac:dyDescent="0.3">
      <c r="A23" s="18"/>
      <c r="B23" s="22" t="s">
        <v>74</v>
      </c>
      <c r="C23" s="13" t="s">
        <v>40</v>
      </c>
      <c r="D23" s="13" t="s">
        <v>32</v>
      </c>
      <c r="E23" s="626" t="s">
        <v>75</v>
      </c>
      <c r="F23" s="53" t="s">
        <v>76</v>
      </c>
      <c r="G23" s="630" t="s">
        <v>49</v>
      </c>
      <c r="H23" s="627"/>
      <c r="I23" s="627" t="s">
        <v>36</v>
      </c>
      <c r="J23" s="628" t="s">
        <v>36</v>
      </c>
      <c r="K23" s="629" t="s">
        <v>36</v>
      </c>
    </row>
    <row r="24" spans="1:11" ht="13.8" x14ac:dyDescent="0.3">
      <c r="A24" s="369"/>
      <c r="B24" s="116" t="s">
        <v>88</v>
      </c>
      <c r="C24" s="13" t="s">
        <v>40</v>
      </c>
      <c r="D24" s="13" t="s">
        <v>32</v>
      </c>
      <c r="E24" s="626" t="s">
        <v>89</v>
      </c>
      <c r="F24" s="53" t="s">
        <v>90</v>
      </c>
      <c r="G24" s="630" t="s">
        <v>49</v>
      </c>
      <c r="H24" s="627"/>
      <c r="I24" s="627"/>
      <c r="J24" s="628"/>
      <c r="K24" s="629" t="s">
        <v>36</v>
      </c>
    </row>
    <row r="25" spans="1:11" ht="14.4" thickBot="1" x14ac:dyDescent="0.35">
      <c r="A25" s="67"/>
      <c r="B25" s="54" t="s">
        <v>91</v>
      </c>
      <c r="C25" s="55" t="s">
        <v>40</v>
      </c>
      <c r="D25" s="55" t="s">
        <v>32</v>
      </c>
      <c r="E25" s="63" t="s">
        <v>92</v>
      </c>
      <c r="F25" s="350" t="s">
        <v>93</v>
      </c>
      <c r="G25" s="138" t="s">
        <v>49</v>
      </c>
      <c r="H25" s="344"/>
      <c r="I25" s="344" t="s">
        <v>36</v>
      </c>
      <c r="J25" s="421" t="s">
        <v>36</v>
      </c>
      <c r="K25" s="413" t="s">
        <v>36</v>
      </c>
    </row>
    <row r="26" spans="1:11" ht="14.4" thickBot="1" x14ac:dyDescent="0.35">
      <c r="A26" s="23"/>
      <c r="B26" s="533"/>
      <c r="C26" s="8"/>
      <c r="D26" s="8"/>
      <c r="E26" s="620"/>
      <c r="F26" s="620"/>
      <c r="G26" s="620"/>
      <c r="H26" s="345"/>
      <c r="I26" s="345"/>
      <c r="J26" s="345"/>
      <c r="K26" s="414"/>
    </row>
    <row r="27" spans="1:11" ht="13.8" x14ac:dyDescent="0.3">
      <c r="A27" s="632" t="s">
        <v>94</v>
      </c>
      <c r="B27" s="104" t="s">
        <v>95</v>
      </c>
      <c r="C27" s="310" t="s">
        <v>40</v>
      </c>
      <c r="D27" s="310" t="s">
        <v>32</v>
      </c>
      <c r="E27" s="622" t="s">
        <v>96</v>
      </c>
      <c r="F27" s="623" t="s">
        <v>97</v>
      </c>
      <c r="G27" s="631" t="s">
        <v>49</v>
      </c>
      <c r="H27" s="624" t="s">
        <v>36</v>
      </c>
      <c r="I27" s="624" t="s">
        <v>36</v>
      </c>
      <c r="J27" s="625" t="s">
        <v>36</v>
      </c>
      <c r="K27" s="412" t="s">
        <v>36</v>
      </c>
    </row>
    <row r="28" spans="1:11" ht="13.8" x14ac:dyDescent="0.3">
      <c r="A28" s="633"/>
      <c r="B28" s="22" t="s">
        <v>98</v>
      </c>
      <c r="C28" s="13" t="s">
        <v>40</v>
      </c>
      <c r="D28" s="13" t="s">
        <v>32</v>
      </c>
      <c r="E28" s="626" t="s">
        <v>99</v>
      </c>
      <c r="F28" s="53" t="s">
        <v>100</v>
      </c>
      <c r="G28" s="630" t="s">
        <v>49</v>
      </c>
      <c r="H28" s="627"/>
      <c r="I28" s="627"/>
      <c r="J28" s="628" t="s">
        <v>36</v>
      </c>
      <c r="K28" s="629" t="s">
        <v>36</v>
      </c>
    </row>
    <row r="29" spans="1:11" ht="14.4" thickBot="1" x14ac:dyDescent="0.35">
      <c r="A29" s="368"/>
      <c r="B29" s="54" t="s">
        <v>101</v>
      </c>
      <c r="C29" s="55" t="s">
        <v>40</v>
      </c>
      <c r="D29" s="55" t="s">
        <v>32</v>
      </c>
      <c r="E29" s="63" t="s">
        <v>102</v>
      </c>
      <c r="F29" s="350" t="s">
        <v>103</v>
      </c>
      <c r="G29" s="138" t="s">
        <v>49</v>
      </c>
      <c r="H29" s="344"/>
      <c r="I29" s="344"/>
      <c r="J29" s="421" t="s">
        <v>36</v>
      </c>
      <c r="K29" s="413" t="s">
        <v>36</v>
      </c>
    </row>
    <row r="30" spans="1:11" ht="14.4" thickBot="1" x14ac:dyDescent="0.35">
      <c r="A30" s="31"/>
      <c r="B30" s="533"/>
      <c r="C30" s="8"/>
      <c r="D30" s="8"/>
      <c r="E30" s="570"/>
      <c r="F30" s="619"/>
      <c r="G30" s="570"/>
      <c r="H30" s="345"/>
      <c r="I30" s="345"/>
      <c r="J30" s="345"/>
      <c r="K30" s="414"/>
    </row>
    <row r="31" spans="1:11" ht="13.8" x14ac:dyDescent="0.3">
      <c r="A31" s="632" t="s">
        <v>104</v>
      </c>
      <c r="B31" s="104" t="s">
        <v>105</v>
      </c>
      <c r="C31" s="310" t="s">
        <v>40</v>
      </c>
      <c r="D31" s="310" t="s">
        <v>32</v>
      </c>
      <c r="E31" s="622" t="s">
        <v>69</v>
      </c>
      <c r="F31" s="623" t="s">
        <v>106</v>
      </c>
      <c r="G31" s="631" t="s">
        <v>49</v>
      </c>
      <c r="H31" s="624" t="s">
        <v>36</v>
      </c>
      <c r="I31" s="624" t="s">
        <v>36</v>
      </c>
      <c r="J31" s="625" t="s">
        <v>36</v>
      </c>
      <c r="K31" s="412" t="s">
        <v>36</v>
      </c>
    </row>
    <row r="32" spans="1:11" ht="27.6" x14ac:dyDescent="0.3">
      <c r="A32" s="633"/>
      <c r="B32" s="22" t="s">
        <v>84</v>
      </c>
      <c r="C32" s="13" t="s">
        <v>40</v>
      </c>
      <c r="D32" s="13" t="s">
        <v>32</v>
      </c>
      <c r="E32" s="626" t="s">
        <v>107</v>
      </c>
      <c r="F32" s="53" t="s">
        <v>108</v>
      </c>
      <c r="G32" s="630" t="s">
        <v>49</v>
      </c>
      <c r="H32" s="627"/>
      <c r="I32" s="627" t="s">
        <v>36</v>
      </c>
      <c r="J32" s="627" t="s">
        <v>36</v>
      </c>
      <c r="K32" s="416" t="s">
        <v>36</v>
      </c>
    </row>
    <row r="33" spans="1:11" ht="13.8" x14ac:dyDescent="0.3">
      <c r="A33" s="18"/>
      <c r="B33" s="22" t="s">
        <v>109</v>
      </c>
      <c r="C33" s="13" t="s">
        <v>40</v>
      </c>
      <c r="D33" s="112" t="s">
        <v>32</v>
      </c>
      <c r="E33" s="626" t="s">
        <v>110</v>
      </c>
      <c r="F33" s="141" t="s">
        <v>111</v>
      </c>
      <c r="G33" s="630" t="s">
        <v>49</v>
      </c>
      <c r="H33" s="627"/>
      <c r="I33" s="627" t="s">
        <v>36</v>
      </c>
      <c r="J33" s="628" t="s">
        <v>36</v>
      </c>
      <c r="K33" s="629" t="s">
        <v>36</v>
      </c>
    </row>
    <row r="34" spans="1:11" ht="27.6" x14ac:dyDescent="0.3">
      <c r="A34" s="18"/>
      <c r="B34" s="22" t="s">
        <v>112</v>
      </c>
      <c r="C34" s="13" t="s">
        <v>113</v>
      </c>
      <c r="D34" s="13" t="s">
        <v>114</v>
      </c>
      <c r="E34" s="626" t="s">
        <v>115</v>
      </c>
      <c r="F34" s="53" t="s">
        <v>116</v>
      </c>
      <c r="G34" s="630" t="s">
        <v>117</v>
      </c>
      <c r="H34" s="627"/>
      <c r="I34" s="627" t="s">
        <v>36</v>
      </c>
      <c r="J34" s="628" t="s">
        <v>36</v>
      </c>
      <c r="K34" s="629" t="s">
        <v>36</v>
      </c>
    </row>
    <row r="35" spans="1:11" ht="27.6" x14ac:dyDescent="0.3">
      <c r="A35" s="18"/>
      <c r="B35" s="22" t="s">
        <v>118</v>
      </c>
      <c r="C35" s="13" t="s">
        <v>113</v>
      </c>
      <c r="D35" s="13" t="s">
        <v>114</v>
      </c>
      <c r="E35" s="626" t="s">
        <v>119</v>
      </c>
      <c r="F35" s="53" t="s">
        <v>120</v>
      </c>
      <c r="G35" s="630" t="s">
        <v>117</v>
      </c>
      <c r="H35" s="627"/>
      <c r="I35" s="627"/>
      <c r="J35" s="628" t="s">
        <v>36</v>
      </c>
      <c r="K35" s="629" t="s">
        <v>36</v>
      </c>
    </row>
    <row r="36" spans="1:11" ht="13.8" x14ac:dyDescent="0.3">
      <c r="A36" s="18"/>
      <c r="B36" s="22" t="s">
        <v>121</v>
      </c>
      <c r="C36" s="13" t="s">
        <v>40</v>
      </c>
      <c r="D36" s="112" t="s">
        <v>32</v>
      </c>
      <c r="E36" s="626" t="s">
        <v>122</v>
      </c>
      <c r="F36" s="141" t="s">
        <v>123</v>
      </c>
      <c r="G36" s="630" t="s">
        <v>49</v>
      </c>
      <c r="H36" s="627"/>
      <c r="I36" s="627" t="s">
        <v>36</v>
      </c>
      <c r="J36" s="628" t="s">
        <v>36</v>
      </c>
      <c r="K36" s="629" t="s">
        <v>36</v>
      </c>
    </row>
    <row r="37" spans="1:11" ht="27.6" x14ac:dyDescent="0.3">
      <c r="A37" s="18"/>
      <c r="B37" s="22" t="s">
        <v>124</v>
      </c>
      <c r="C37" s="13" t="s">
        <v>113</v>
      </c>
      <c r="D37" s="13" t="s">
        <v>114</v>
      </c>
      <c r="E37" s="626" t="s">
        <v>125</v>
      </c>
      <c r="F37" s="53" t="s">
        <v>126</v>
      </c>
      <c r="G37" s="630" t="s">
        <v>117</v>
      </c>
      <c r="H37" s="627"/>
      <c r="I37" s="627" t="s">
        <v>36</v>
      </c>
      <c r="J37" s="628" t="s">
        <v>36</v>
      </c>
      <c r="K37" s="629" t="s">
        <v>36</v>
      </c>
    </row>
    <row r="38" spans="1:11" ht="27.6" x14ac:dyDescent="0.3">
      <c r="A38" s="18"/>
      <c r="B38" s="22" t="s">
        <v>127</v>
      </c>
      <c r="C38" s="13" t="s">
        <v>128</v>
      </c>
      <c r="D38" s="13" t="s">
        <v>32</v>
      </c>
      <c r="E38" s="626" t="s">
        <v>129</v>
      </c>
      <c r="F38" s="53" t="s">
        <v>130</v>
      </c>
      <c r="G38" s="630" t="s">
        <v>49</v>
      </c>
      <c r="H38" s="627"/>
      <c r="I38" s="627" t="s">
        <v>36</v>
      </c>
      <c r="J38" s="628" t="s">
        <v>36</v>
      </c>
      <c r="K38" s="629" t="s">
        <v>36</v>
      </c>
    </row>
    <row r="39" spans="1:11" ht="14.4" thickBot="1" x14ac:dyDescent="0.35">
      <c r="A39" s="67"/>
      <c r="B39" s="54" t="s">
        <v>131</v>
      </c>
      <c r="C39" s="55" t="s">
        <v>40</v>
      </c>
      <c r="D39" s="55" t="s">
        <v>32</v>
      </c>
      <c r="E39" s="63" t="s">
        <v>132</v>
      </c>
      <c r="F39" s="350" t="s">
        <v>133</v>
      </c>
      <c r="G39" s="138" t="s">
        <v>43</v>
      </c>
      <c r="H39" s="344" t="s">
        <v>36</v>
      </c>
      <c r="I39" s="344" t="s">
        <v>36</v>
      </c>
      <c r="J39" s="421" t="s">
        <v>36</v>
      </c>
      <c r="K39" s="413" t="s">
        <v>36</v>
      </c>
    </row>
    <row r="40" spans="1:11" ht="13.8" x14ac:dyDescent="0.3">
      <c r="A40" s="23"/>
      <c r="B40" s="533"/>
      <c r="C40" s="8"/>
      <c r="D40" s="8"/>
      <c r="E40" s="570"/>
      <c r="F40" s="619"/>
      <c r="G40" s="570"/>
      <c r="H40" s="345"/>
      <c r="I40" s="345"/>
      <c r="J40" s="345"/>
      <c r="K40" s="414"/>
    </row>
    <row r="41" spans="1:11" ht="13.8" x14ac:dyDescent="0.3">
      <c r="A41" s="68" t="s">
        <v>134</v>
      </c>
      <c r="B41" s="306" t="s">
        <v>135</v>
      </c>
      <c r="C41" s="312" t="s">
        <v>40</v>
      </c>
      <c r="D41" s="312" t="s">
        <v>32</v>
      </c>
      <c r="E41" s="346" t="s">
        <v>136</v>
      </c>
      <c r="F41" s="347" t="s">
        <v>137</v>
      </c>
      <c r="G41" s="519" t="s">
        <v>49</v>
      </c>
      <c r="H41" s="349" t="s">
        <v>36</v>
      </c>
      <c r="I41" s="349" t="s">
        <v>36</v>
      </c>
      <c r="J41" s="422" t="s">
        <v>36</v>
      </c>
      <c r="K41" s="415" t="s">
        <v>36</v>
      </c>
    </row>
    <row r="42" spans="1:11" ht="13.8" x14ac:dyDescent="0.3">
      <c r="A42" s="23"/>
      <c r="B42" s="533"/>
      <c r="C42" s="8"/>
      <c r="D42" s="8"/>
      <c r="E42" s="570"/>
      <c r="F42" s="619"/>
      <c r="G42" s="570"/>
      <c r="H42" s="345"/>
      <c r="I42" s="345"/>
      <c r="J42" s="345"/>
      <c r="K42" s="414"/>
    </row>
    <row r="43" spans="1:11" ht="13.8" x14ac:dyDescent="0.3">
      <c r="A43" s="632" t="s">
        <v>138</v>
      </c>
      <c r="B43" s="104" t="s">
        <v>139</v>
      </c>
      <c r="C43" s="310" t="s">
        <v>40</v>
      </c>
      <c r="D43" s="310" t="s">
        <v>32</v>
      </c>
      <c r="E43" s="622" t="s">
        <v>69</v>
      </c>
      <c r="F43" s="623" t="s">
        <v>140</v>
      </c>
      <c r="G43" s="631" t="s">
        <v>49</v>
      </c>
      <c r="H43" s="624"/>
      <c r="I43" s="624" t="s">
        <v>36</v>
      </c>
      <c r="J43" s="625" t="s">
        <v>36</v>
      </c>
      <c r="K43" s="412" t="s">
        <v>36</v>
      </c>
    </row>
    <row r="44" spans="1:11" ht="13.8" x14ac:dyDescent="0.3">
      <c r="A44" s="633"/>
      <c r="B44" s="111" t="s">
        <v>141</v>
      </c>
      <c r="C44" s="13" t="s">
        <v>113</v>
      </c>
      <c r="D44" s="13" t="s">
        <v>142</v>
      </c>
      <c r="E44" s="634">
        <v>1.9</v>
      </c>
      <c r="F44" s="635" t="s">
        <v>143</v>
      </c>
      <c r="G44" s="630" t="s">
        <v>117</v>
      </c>
      <c r="H44" s="636"/>
      <c r="I44" s="636" t="s">
        <v>36</v>
      </c>
      <c r="J44" s="637" t="s">
        <v>36</v>
      </c>
      <c r="K44" s="416" t="s">
        <v>36</v>
      </c>
    </row>
    <row r="45" spans="1:11" ht="13.8" x14ac:dyDescent="0.3">
      <c r="A45" s="633"/>
      <c r="B45" s="111" t="s">
        <v>144</v>
      </c>
      <c r="C45" s="13" t="s">
        <v>40</v>
      </c>
      <c r="D45" s="13" t="s">
        <v>32</v>
      </c>
      <c r="E45" s="634" t="s">
        <v>145</v>
      </c>
      <c r="F45" s="635" t="s">
        <v>146</v>
      </c>
      <c r="G45" s="630" t="s">
        <v>49</v>
      </c>
      <c r="H45" s="636"/>
      <c r="I45" s="636" t="s">
        <v>36</v>
      </c>
      <c r="J45" s="637" t="s">
        <v>36</v>
      </c>
      <c r="K45" s="416" t="s">
        <v>36</v>
      </c>
    </row>
    <row r="46" spans="1:11" ht="27.6" x14ac:dyDescent="0.3">
      <c r="A46" s="633"/>
      <c r="B46" s="146" t="s">
        <v>147</v>
      </c>
      <c r="C46" s="13" t="s">
        <v>113</v>
      </c>
      <c r="D46" s="13" t="s">
        <v>114</v>
      </c>
      <c r="E46" s="634">
        <v>16</v>
      </c>
      <c r="F46" s="635" t="s">
        <v>148</v>
      </c>
      <c r="G46" s="630" t="s">
        <v>117</v>
      </c>
      <c r="H46" s="636"/>
      <c r="I46" s="636"/>
      <c r="J46" s="637" t="s">
        <v>36</v>
      </c>
      <c r="K46" s="416" t="s">
        <v>36</v>
      </c>
    </row>
    <row r="47" spans="1:11" ht="13.8" x14ac:dyDescent="0.3">
      <c r="A47" s="633"/>
      <c r="B47" s="111" t="s">
        <v>149</v>
      </c>
      <c r="C47" s="13" t="s">
        <v>40</v>
      </c>
      <c r="D47" s="13" t="s">
        <v>32</v>
      </c>
      <c r="E47" s="634" t="s">
        <v>150</v>
      </c>
      <c r="F47" s="635" t="s">
        <v>151</v>
      </c>
      <c r="G47" s="630" t="s">
        <v>49</v>
      </c>
      <c r="H47" s="636"/>
      <c r="I47" s="636" t="s">
        <v>36</v>
      </c>
      <c r="J47" s="637" t="s">
        <v>36</v>
      </c>
      <c r="K47" s="416" t="s">
        <v>36</v>
      </c>
    </row>
    <row r="48" spans="1:11" ht="27.6" x14ac:dyDescent="0.3">
      <c r="A48" s="633"/>
      <c r="B48" s="146" t="s">
        <v>152</v>
      </c>
      <c r="C48" s="13" t="s">
        <v>113</v>
      </c>
      <c r="D48" s="13" t="s">
        <v>153</v>
      </c>
      <c r="E48" s="634">
        <v>8</v>
      </c>
      <c r="F48" s="635" t="s">
        <v>154</v>
      </c>
      <c r="G48" s="630" t="s">
        <v>117</v>
      </c>
      <c r="H48" s="636"/>
      <c r="I48" s="636"/>
      <c r="J48" s="637" t="s">
        <v>36</v>
      </c>
      <c r="K48" s="416" t="s">
        <v>36</v>
      </c>
    </row>
    <row r="49" spans="1:11" ht="13.35" customHeight="1" x14ac:dyDescent="0.3">
      <c r="A49" s="18"/>
      <c r="B49" s="22" t="s">
        <v>155</v>
      </c>
      <c r="C49" s="13" t="s">
        <v>113</v>
      </c>
      <c r="D49" s="13" t="s">
        <v>156</v>
      </c>
      <c r="E49" s="626">
        <v>250</v>
      </c>
      <c r="F49" s="141" t="s">
        <v>157</v>
      </c>
      <c r="G49" s="630" t="s">
        <v>117</v>
      </c>
      <c r="H49" s="627"/>
      <c r="I49" s="627" t="s">
        <v>36</v>
      </c>
      <c r="J49" s="628" t="s">
        <v>36</v>
      </c>
      <c r="K49" s="629" t="s">
        <v>36</v>
      </c>
    </row>
    <row r="50" spans="1:11" ht="13.35" customHeight="1" x14ac:dyDescent="0.3">
      <c r="A50" s="18"/>
      <c r="B50" s="22" t="s">
        <v>158</v>
      </c>
      <c r="C50" s="13" t="s">
        <v>113</v>
      </c>
      <c r="D50" s="13" t="s">
        <v>156</v>
      </c>
      <c r="E50" s="626">
        <v>80</v>
      </c>
      <c r="F50" s="141" t="s">
        <v>159</v>
      </c>
      <c r="G50" s="630" t="s">
        <v>117</v>
      </c>
      <c r="H50" s="627"/>
      <c r="I50" s="627"/>
      <c r="J50" s="628" t="s">
        <v>36</v>
      </c>
      <c r="K50" s="629" t="s">
        <v>36</v>
      </c>
    </row>
    <row r="51" spans="1:11" ht="13.8" x14ac:dyDescent="0.3">
      <c r="A51" s="18"/>
      <c r="B51" s="22" t="s">
        <v>160</v>
      </c>
      <c r="C51" s="13" t="s">
        <v>40</v>
      </c>
      <c r="D51" s="13" t="s">
        <v>32</v>
      </c>
      <c r="E51" s="626" t="s">
        <v>161</v>
      </c>
      <c r="F51" s="635" t="s">
        <v>162</v>
      </c>
      <c r="G51" s="630" t="s">
        <v>49</v>
      </c>
      <c r="H51" s="627"/>
      <c r="I51" s="627"/>
      <c r="J51" s="628" t="s">
        <v>36</v>
      </c>
      <c r="K51" s="629" t="s">
        <v>36</v>
      </c>
    </row>
    <row r="52" spans="1:11" ht="27.6" x14ac:dyDescent="0.3">
      <c r="A52" s="18"/>
      <c r="B52" s="22" t="s">
        <v>118</v>
      </c>
      <c r="C52" s="13" t="s">
        <v>113</v>
      </c>
      <c r="D52" s="13" t="s">
        <v>114</v>
      </c>
      <c r="E52" s="626" t="s">
        <v>163</v>
      </c>
      <c r="F52" s="142" t="s">
        <v>164</v>
      </c>
      <c r="G52" s="630" t="s">
        <v>117</v>
      </c>
      <c r="H52" s="627"/>
      <c r="I52" s="627"/>
      <c r="J52" s="628" t="s">
        <v>36</v>
      </c>
      <c r="K52" s="629" t="s">
        <v>36</v>
      </c>
    </row>
    <row r="53" spans="1:11" ht="13.8" x14ac:dyDescent="0.3">
      <c r="A53" s="134"/>
      <c r="B53" s="22" t="s">
        <v>165</v>
      </c>
      <c r="C53" s="13" t="s">
        <v>40</v>
      </c>
      <c r="D53" s="13" t="s">
        <v>32</v>
      </c>
      <c r="E53" s="626" t="s">
        <v>166</v>
      </c>
      <c r="F53" s="141" t="s">
        <v>167</v>
      </c>
      <c r="G53" s="630" t="s">
        <v>49</v>
      </c>
      <c r="H53" s="627"/>
      <c r="I53" s="627" t="s">
        <v>36</v>
      </c>
      <c r="J53" s="628" t="s">
        <v>36</v>
      </c>
      <c r="K53" s="629" t="s">
        <v>36</v>
      </c>
    </row>
    <row r="54" spans="1:11" ht="13.8" x14ac:dyDescent="0.3">
      <c r="A54" s="133"/>
      <c r="B54" s="22" t="s">
        <v>168</v>
      </c>
      <c r="C54" s="13" t="s">
        <v>113</v>
      </c>
      <c r="D54" s="13" t="s">
        <v>153</v>
      </c>
      <c r="E54" s="626">
        <v>10</v>
      </c>
      <c r="F54" s="635" t="s">
        <v>169</v>
      </c>
      <c r="G54" s="630" t="s">
        <v>117</v>
      </c>
      <c r="H54" s="627"/>
      <c r="I54" s="627"/>
      <c r="J54" s="628" t="s">
        <v>36</v>
      </c>
      <c r="K54" s="629" t="s">
        <v>36</v>
      </c>
    </row>
    <row r="55" spans="1:11" ht="28.2" thickBot="1" x14ac:dyDescent="0.35">
      <c r="A55" s="67"/>
      <c r="B55" s="54" t="s">
        <v>127</v>
      </c>
      <c r="C55" s="55" t="s">
        <v>128</v>
      </c>
      <c r="D55" s="55" t="s">
        <v>32</v>
      </c>
      <c r="E55" s="63" t="s">
        <v>170</v>
      </c>
      <c r="F55" s="350" t="s">
        <v>130</v>
      </c>
      <c r="G55" s="138" t="s">
        <v>49</v>
      </c>
      <c r="H55" s="344"/>
      <c r="I55" s="344" t="s">
        <v>36</v>
      </c>
      <c r="J55" s="421" t="s">
        <v>36</v>
      </c>
      <c r="K55" s="413" t="s">
        <v>36</v>
      </c>
    </row>
    <row r="56" spans="1:11" ht="14.4" thickBot="1" x14ac:dyDescent="0.35">
      <c r="A56" s="23"/>
      <c r="B56" s="533"/>
      <c r="C56" s="8"/>
      <c r="D56" s="8"/>
      <c r="E56" s="570"/>
      <c r="F56" s="619"/>
      <c r="G56" s="570"/>
      <c r="H56" s="345"/>
      <c r="I56" s="345"/>
      <c r="J56" s="345"/>
      <c r="K56" s="414"/>
    </row>
    <row r="57" spans="1:11" ht="13.8" x14ac:dyDescent="0.3">
      <c r="A57" s="632" t="s">
        <v>171</v>
      </c>
      <c r="B57" s="104" t="s">
        <v>172</v>
      </c>
      <c r="C57" s="310" t="s">
        <v>40</v>
      </c>
      <c r="D57" s="310" t="s">
        <v>32</v>
      </c>
      <c r="E57" s="622" t="s">
        <v>69</v>
      </c>
      <c r="F57" s="623" t="s">
        <v>173</v>
      </c>
      <c r="G57" s="631" t="s">
        <v>49</v>
      </c>
      <c r="H57" s="624" t="s">
        <v>36</v>
      </c>
      <c r="I57" s="624" t="s">
        <v>36</v>
      </c>
      <c r="J57" s="625" t="s">
        <v>36</v>
      </c>
      <c r="K57" s="412" t="s">
        <v>36</v>
      </c>
    </row>
    <row r="58" spans="1:11" ht="13.8" x14ac:dyDescent="0.3">
      <c r="A58" s="633"/>
      <c r="B58" s="111" t="s">
        <v>174</v>
      </c>
      <c r="C58" s="13" t="s">
        <v>113</v>
      </c>
      <c r="D58" s="13" t="s">
        <v>175</v>
      </c>
      <c r="E58" s="634" t="s">
        <v>176</v>
      </c>
      <c r="F58" s="635" t="s">
        <v>177</v>
      </c>
      <c r="G58" s="630" t="s">
        <v>117</v>
      </c>
      <c r="H58" s="636"/>
      <c r="I58" s="636"/>
      <c r="J58" s="637"/>
      <c r="K58" s="416" t="s">
        <v>36</v>
      </c>
    </row>
    <row r="59" spans="1:11" ht="13.8" x14ac:dyDescent="0.3">
      <c r="A59" s="633"/>
      <c r="B59" s="111" t="s">
        <v>178</v>
      </c>
      <c r="C59" s="13" t="s">
        <v>113</v>
      </c>
      <c r="D59" s="13" t="s">
        <v>179</v>
      </c>
      <c r="E59" s="634" t="s">
        <v>180</v>
      </c>
      <c r="F59" s="635" t="s">
        <v>181</v>
      </c>
      <c r="G59" s="630" t="s">
        <v>117</v>
      </c>
      <c r="H59" s="636"/>
      <c r="I59" s="636"/>
      <c r="J59" s="637"/>
      <c r="K59" s="416" t="s">
        <v>36</v>
      </c>
    </row>
    <row r="60" spans="1:11" ht="13.8" x14ac:dyDescent="0.3">
      <c r="A60" s="633"/>
      <c r="B60" s="111" t="s">
        <v>182</v>
      </c>
      <c r="C60" s="13" t="s">
        <v>113</v>
      </c>
      <c r="D60" s="13" t="s">
        <v>175</v>
      </c>
      <c r="E60" s="634" t="s">
        <v>183</v>
      </c>
      <c r="F60" s="635" t="s">
        <v>184</v>
      </c>
      <c r="G60" s="630" t="s">
        <v>117</v>
      </c>
      <c r="H60" s="636"/>
      <c r="I60" s="636"/>
      <c r="J60" s="637"/>
      <c r="K60" s="416" t="s">
        <v>36</v>
      </c>
    </row>
    <row r="61" spans="1:11" ht="13.8" x14ac:dyDescent="0.3">
      <c r="A61" s="633"/>
      <c r="B61" s="111" t="s">
        <v>185</v>
      </c>
      <c r="C61" s="13" t="s">
        <v>113</v>
      </c>
      <c r="D61" s="13" t="s">
        <v>114</v>
      </c>
      <c r="E61" s="634" t="s">
        <v>186</v>
      </c>
      <c r="F61" s="635" t="s">
        <v>187</v>
      </c>
      <c r="G61" s="630" t="s">
        <v>117</v>
      </c>
      <c r="H61" s="636"/>
      <c r="I61" s="636"/>
      <c r="J61" s="637"/>
      <c r="K61" s="416" t="s">
        <v>36</v>
      </c>
    </row>
    <row r="62" spans="1:11" ht="15.6" customHeight="1" thickBot="1" x14ac:dyDescent="0.35">
      <c r="A62" s="368"/>
      <c r="B62" s="113" t="s">
        <v>131</v>
      </c>
      <c r="C62" s="55" t="s">
        <v>113</v>
      </c>
      <c r="D62" s="55" t="s">
        <v>188</v>
      </c>
      <c r="E62" s="114" t="s">
        <v>189</v>
      </c>
      <c r="F62" s="370" t="s">
        <v>133</v>
      </c>
      <c r="G62" s="138" t="s">
        <v>49</v>
      </c>
      <c r="H62" s="353"/>
      <c r="I62" s="353"/>
      <c r="J62" s="423"/>
      <c r="K62" s="417" t="s">
        <v>36</v>
      </c>
    </row>
    <row r="63" spans="1:11" ht="15.6" customHeight="1" thickBot="1" x14ac:dyDescent="0.35">
      <c r="A63" s="23"/>
      <c r="B63" s="533"/>
      <c r="C63" s="8"/>
      <c r="D63" s="8"/>
      <c r="E63" s="570"/>
      <c r="F63" s="619"/>
      <c r="G63" s="570"/>
      <c r="H63" s="345"/>
      <c r="I63" s="345"/>
      <c r="J63" s="345"/>
      <c r="K63" s="414"/>
    </row>
    <row r="64" spans="1:11" ht="15.6" customHeight="1" x14ac:dyDescent="0.3">
      <c r="A64" s="632" t="s">
        <v>190</v>
      </c>
      <c r="B64" s="104" t="s">
        <v>191</v>
      </c>
      <c r="C64" s="310" t="s">
        <v>40</v>
      </c>
      <c r="D64" s="310" t="s">
        <v>32</v>
      </c>
      <c r="E64" s="622" t="s">
        <v>192</v>
      </c>
      <c r="F64" s="623" t="s">
        <v>193</v>
      </c>
      <c r="G64" s="631" t="s">
        <v>49</v>
      </c>
      <c r="H64" s="624" t="s">
        <v>36</v>
      </c>
      <c r="I64" s="624" t="s">
        <v>36</v>
      </c>
      <c r="J64" s="625" t="s">
        <v>36</v>
      </c>
      <c r="K64" s="412" t="s">
        <v>36</v>
      </c>
    </row>
    <row r="65" spans="1:11" ht="15.6" customHeight="1" x14ac:dyDescent="0.3">
      <c r="A65" s="633"/>
      <c r="B65" s="111" t="s">
        <v>194</v>
      </c>
      <c r="C65" s="13" t="s">
        <v>40</v>
      </c>
      <c r="D65" s="13" t="s">
        <v>32</v>
      </c>
      <c r="E65" s="634" t="s">
        <v>195</v>
      </c>
      <c r="F65" s="635" t="s">
        <v>196</v>
      </c>
      <c r="G65" s="630" t="s">
        <v>49</v>
      </c>
      <c r="H65" s="636" t="s">
        <v>36</v>
      </c>
      <c r="I65" s="636" t="s">
        <v>36</v>
      </c>
      <c r="J65" s="637" t="s">
        <v>36</v>
      </c>
      <c r="K65" s="416" t="s">
        <v>36</v>
      </c>
    </row>
    <row r="66" spans="1:11" ht="15.6" customHeight="1" x14ac:dyDescent="0.3">
      <c r="A66" s="633"/>
      <c r="B66" s="111" t="s">
        <v>197</v>
      </c>
      <c r="C66" s="13" t="s">
        <v>40</v>
      </c>
      <c r="D66" s="13" t="s">
        <v>32</v>
      </c>
      <c r="E66" s="634" t="s">
        <v>198</v>
      </c>
      <c r="F66" s="635" t="s">
        <v>199</v>
      </c>
      <c r="G66" s="630" t="s">
        <v>49</v>
      </c>
      <c r="H66" s="636" t="s">
        <v>36</v>
      </c>
      <c r="I66" s="636" t="s">
        <v>36</v>
      </c>
      <c r="J66" s="637" t="s">
        <v>36</v>
      </c>
      <c r="K66" s="416" t="s">
        <v>36</v>
      </c>
    </row>
    <row r="67" spans="1:11" ht="15.6" customHeight="1" x14ac:dyDescent="0.3">
      <c r="A67" s="633"/>
      <c r="B67" s="111" t="s">
        <v>200</v>
      </c>
      <c r="C67" s="13" t="s">
        <v>40</v>
      </c>
      <c r="D67" s="13" t="s">
        <v>32</v>
      </c>
      <c r="E67" s="634" t="s">
        <v>201</v>
      </c>
      <c r="F67" s="635" t="s">
        <v>202</v>
      </c>
      <c r="G67" s="630" t="s">
        <v>49</v>
      </c>
      <c r="H67" s="636" t="s">
        <v>36</v>
      </c>
      <c r="I67" s="636" t="s">
        <v>36</v>
      </c>
      <c r="J67" s="637" t="s">
        <v>36</v>
      </c>
      <c r="K67" s="416" t="s">
        <v>36</v>
      </c>
    </row>
    <row r="68" spans="1:11" ht="14.4" thickBot="1" x14ac:dyDescent="0.35">
      <c r="A68" s="23"/>
      <c r="B68" s="533"/>
      <c r="C68" s="8"/>
      <c r="D68" s="8"/>
      <c r="E68" s="620"/>
      <c r="F68" s="620"/>
      <c r="G68" s="620"/>
      <c r="H68" s="345"/>
      <c r="I68" s="345"/>
      <c r="J68" s="345"/>
      <c r="K68" s="414"/>
    </row>
    <row r="69" spans="1:11" ht="15.6" customHeight="1" x14ac:dyDescent="0.3">
      <c r="A69" s="632" t="s">
        <v>203</v>
      </c>
      <c r="B69" s="104" t="s">
        <v>204</v>
      </c>
      <c r="C69" s="310" t="s">
        <v>40</v>
      </c>
      <c r="D69" s="310" t="s">
        <v>32</v>
      </c>
      <c r="E69" s="622" t="s">
        <v>205</v>
      </c>
      <c r="F69" s="623" t="s">
        <v>193</v>
      </c>
      <c r="G69" s="631" t="s">
        <v>49</v>
      </c>
      <c r="H69" s="624" t="s">
        <v>36</v>
      </c>
      <c r="I69" s="624" t="s">
        <v>36</v>
      </c>
      <c r="J69" s="625" t="s">
        <v>36</v>
      </c>
      <c r="K69" s="412" t="s">
        <v>36</v>
      </c>
    </row>
    <row r="70" spans="1:11" ht="15.6" customHeight="1" x14ac:dyDescent="0.3">
      <c r="A70" s="633"/>
      <c r="B70" s="111" t="s">
        <v>194</v>
      </c>
      <c r="C70" s="13" t="s">
        <v>40</v>
      </c>
      <c r="D70" s="13" t="s">
        <v>32</v>
      </c>
      <c r="E70" s="634" t="s">
        <v>206</v>
      </c>
      <c r="F70" s="635" t="s">
        <v>196</v>
      </c>
      <c r="G70" s="630" t="s">
        <v>49</v>
      </c>
      <c r="H70" s="636" t="s">
        <v>36</v>
      </c>
      <c r="I70" s="636" t="s">
        <v>36</v>
      </c>
      <c r="J70" s="637" t="s">
        <v>36</v>
      </c>
      <c r="K70" s="416" t="s">
        <v>36</v>
      </c>
    </row>
    <row r="71" spans="1:11" ht="15.6" customHeight="1" x14ac:dyDescent="0.3">
      <c r="A71" s="633"/>
      <c r="B71" s="111" t="s">
        <v>197</v>
      </c>
      <c r="C71" s="13" t="s">
        <v>40</v>
      </c>
      <c r="D71" s="13" t="s">
        <v>32</v>
      </c>
      <c r="E71" s="634" t="s">
        <v>198</v>
      </c>
      <c r="F71" s="635" t="s">
        <v>199</v>
      </c>
      <c r="G71" s="630" t="s">
        <v>49</v>
      </c>
      <c r="H71" s="636" t="s">
        <v>36</v>
      </c>
      <c r="I71" s="636" t="s">
        <v>36</v>
      </c>
      <c r="J71" s="637" t="s">
        <v>36</v>
      </c>
      <c r="K71" s="416" t="s">
        <v>36</v>
      </c>
    </row>
    <row r="72" spans="1:11" ht="15.6" customHeight="1" thickBot="1" x14ac:dyDescent="0.35">
      <c r="A72" s="368"/>
      <c r="B72" s="113" t="s">
        <v>200</v>
      </c>
      <c r="C72" s="55" t="s">
        <v>40</v>
      </c>
      <c r="D72" s="55" t="s">
        <v>32</v>
      </c>
      <c r="E72" s="114" t="s">
        <v>207</v>
      </c>
      <c r="F72" s="370" t="s">
        <v>202</v>
      </c>
      <c r="G72" s="138" t="s">
        <v>49</v>
      </c>
      <c r="H72" s="353" t="s">
        <v>36</v>
      </c>
      <c r="I72" s="353" t="s">
        <v>36</v>
      </c>
      <c r="J72" s="423" t="s">
        <v>36</v>
      </c>
      <c r="K72" s="417" t="s">
        <v>36</v>
      </c>
    </row>
    <row r="73" spans="1:11" ht="14.4" thickBot="1" x14ac:dyDescent="0.35">
      <c r="A73" s="23"/>
      <c r="B73" s="533"/>
      <c r="C73" s="8"/>
      <c r="D73" s="8"/>
      <c r="E73" s="620"/>
      <c r="F73" s="620"/>
      <c r="G73" s="620"/>
      <c r="H73" s="345"/>
      <c r="I73" s="345"/>
      <c r="J73" s="345"/>
      <c r="K73" s="414"/>
    </row>
    <row r="74" spans="1:11" ht="13.8" x14ac:dyDescent="0.3">
      <c r="A74" s="638" t="s">
        <v>208</v>
      </c>
      <c r="B74" s="104" t="s">
        <v>209</v>
      </c>
      <c r="C74" s="310" t="s">
        <v>40</v>
      </c>
      <c r="D74" s="310" t="s">
        <v>32</v>
      </c>
      <c r="E74" s="622" t="s">
        <v>210</v>
      </c>
      <c r="F74" s="623" t="s">
        <v>211</v>
      </c>
      <c r="G74" s="631" t="s">
        <v>49</v>
      </c>
      <c r="H74" s="351" t="s">
        <v>36</v>
      </c>
      <c r="I74" s="351" t="s">
        <v>36</v>
      </c>
      <c r="J74" s="424" t="s">
        <v>36</v>
      </c>
      <c r="K74" s="418" t="s">
        <v>36</v>
      </c>
    </row>
    <row r="75" spans="1:11" s="29" customFormat="1" ht="13.8" x14ac:dyDescent="0.3">
      <c r="A75" s="639"/>
      <c r="B75" s="22" t="s">
        <v>212</v>
      </c>
      <c r="C75" s="13" t="s">
        <v>40</v>
      </c>
      <c r="D75" s="13" t="s">
        <v>32</v>
      </c>
      <c r="E75" s="626" t="s">
        <v>213</v>
      </c>
      <c r="F75" s="53" t="s">
        <v>214</v>
      </c>
      <c r="G75" s="630" t="s">
        <v>49</v>
      </c>
      <c r="H75" s="627" t="s">
        <v>36</v>
      </c>
      <c r="I75" s="627" t="s">
        <v>36</v>
      </c>
      <c r="J75" s="628" t="s">
        <v>36</v>
      </c>
      <c r="K75" s="629" t="s">
        <v>36</v>
      </c>
    </row>
    <row r="76" spans="1:11" s="29" customFormat="1" ht="13.8" x14ac:dyDescent="0.3">
      <c r="A76" s="639"/>
      <c r="B76" s="22" t="s">
        <v>215</v>
      </c>
      <c r="C76" s="13" t="s">
        <v>40</v>
      </c>
      <c r="D76" s="13" t="s">
        <v>32</v>
      </c>
      <c r="E76" s="626" t="s">
        <v>216</v>
      </c>
      <c r="F76" s="53" t="s">
        <v>217</v>
      </c>
      <c r="G76" s="630" t="s">
        <v>49</v>
      </c>
      <c r="H76" s="627" t="s">
        <v>36</v>
      </c>
      <c r="I76" s="627" t="s">
        <v>36</v>
      </c>
      <c r="J76" s="628" t="s">
        <v>36</v>
      </c>
      <c r="K76" s="629" t="s">
        <v>36</v>
      </c>
    </row>
    <row r="77" spans="1:11" ht="13.8" x14ac:dyDescent="0.3">
      <c r="A77" s="639"/>
      <c r="B77" s="22" t="s">
        <v>218</v>
      </c>
      <c r="C77" s="13" t="s">
        <v>40</v>
      </c>
      <c r="D77" s="13" t="s">
        <v>32</v>
      </c>
      <c r="E77" s="626" t="s">
        <v>219</v>
      </c>
      <c r="F77" s="53" t="s">
        <v>220</v>
      </c>
      <c r="G77" s="630" t="s">
        <v>221</v>
      </c>
      <c r="H77" s="627" t="s">
        <v>36</v>
      </c>
      <c r="I77" s="627" t="s">
        <v>36</v>
      </c>
      <c r="J77" s="628" t="s">
        <v>36</v>
      </c>
      <c r="K77" s="629" t="s">
        <v>36</v>
      </c>
    </row>
    <row r="78" spans="1:11" ht="13.8" x14ac:dyDescent="0.3">
      <c r="A78" s="639"/>
      <c r="B78" s="22" t="s">
        <v>222</v>
      </c>
      <c r="C78" s="13" t="s">
        <v>40</v>
      </c>
      <c r="D78" s="13" t="s">
        <v>32</v>
      </c>
      <c r="E78" s="626" t="s">
        <v>223</v>
      </c>
      <c r="F78" s="53" t="s">
        <v>224</v>
      </c>
      <c r="G78" s="630" t="s">
        <v>49</v>
      </c>
      <c r="H78" s="627" t="s">
        <v>36</v>
      </c>
      <c r="I78" s="627" t="s">
        <v>36</v>
      </c>
      <c r="J78" s="628" t="s">
        <v>36</v>
      </c>
      <c r="K78" s="629" t="s">
        <v>36</v>
      </c>
    </row>
    <row r="79" spans="1:11" ht="13.8" x14ac:dyDescent="0.3">
      <c r="A79" s="639"/>
      <c r="B79" s="22" t="s">
        <v>225</v>
      </c>
      <c r="C79" s="13" t="s">
        <v>226</v>
      </c>
      <c r="D79" s="13" t="s">
        <v>227</v>
      </c>
      <c r="E79" s="626">
        <v>0.12</v>
      </c>
      <c r="F79" s="53" t="s">
        <v>228</v>
      </c>
      <c r="G79" s="630" t="s">
        <v>49</v>
      </c>
      <c r="H79" s="627" t="s">
        <v>36</v>
      </c>
      <c r="I79" s="627" t="s">
        <v>36</v>
      </c>
      <c r="J79" s="628" t="s">
        <v>36</v>
      </c>
      <c r="K79" s="629" t="s">
        <v>36</v>
      </c>
    </row>
    <row r="80" spans="1:11" ht="13.8" x14ac:dyDescent="0.3">
      <c r="A80" s="639"/>
      <c r="B80" s="22" t="s">
        <v>229</v>
      </c>
      <c r="C80" s="13" t="s">
        <v>226</v>
      </c>
      <c r="D80" s="13" t="s">
        <v>227</v>
      </c>
      <c r="E80" s="626">
        <v>0.12</v>
      </c>
      <c r="F80" s="53" t="s">
        <v>230</v>
      </c>
      <c r="G80" s="630" t="s">
        <v>49</v>
      </c>
      <c r="H80" s="627" t="s">
        <v>36</v>
      </c>
      <c r="I80" s="627" t="s">
        <v>36</v>
      </c>
      <c r="J80" s="628" t="s">
        <v>36</v>
      </c>
      <c r="K80" s="629" t="s">
        <v>36</v>
      </c>
    </row>
    <row r="81" spans="1:11" ht="13.8" x14ac:dyDescent="0.3">
      <c r="A81" s="639"/>
      <c r="B81" s="22" t="s">
        <v>231</v>
      </c>
      <c r="C81" s="13" t="s">
        <v>40</v>
      </c>
      <c r="D81" s="13" t="s">
        <v>32</v>
      </c>
      <c r="E81" s="626" t="s">
        <v>232</v>
      </c>
      <c r="F81" s="53" t="s">
        <v>233</v>
      </c>
      <c r="G81" s="630" t="s">
        <v>49</v>
      </c>
      <c r="H81" s="627" t="s">
        <v>36</v>
      </c>
      <c r="I81" s="627" t="s">
        <v>36</v>
      </c>
      <c r="J81" s="628" t="s">
        <v>36</v>
      </c>
      <c r="K81" s="629" t="s">
        <v>36</v>
      </c>
    </row>
    <row r="82" spans="1:11" ht="13.8" x14ac:dyDescent="0.3">
      <c r="A82" s="639"/>
      <c r="B82" s="22" t="s">
        <v>234</v>
      </c>
      <c r="C82" s="13" t="s">
        <v>40</v>
      </c>
      <c r="D82" s="13" t="s">
        <v>32</v>
      </c>
      <c r="E82" s="626"/>
      <c r="F82" s="53" t="s">
        <v>235</v>
      </c>
      <c r="G82" s="630" t="s">
        <v>49</v>
      </c>
      <c r="H82" s="627" t="s">
        <v>36</v>
      </c>
      <c r="I82" s="627" t="s">
        <v>36</v>
      </c>
      <c r="J82" s="628" t="s">
        <v>36</v>
      </c>
      <c r="K82" s="629" t="s">
        <v>36</v>
      </c>
    </row>
    <row r="83" spans="1:11" ht="13.8" x14ac:dyDescent="0.3">
      <c r="A83" s="639"/>
      <c r="B83" s="22" t="s">
        <v>236</v>
      </c>
      <c r="C83" s="13" t="s">
        <v>40</v>
      </c>
      <c r="D83" s="13" t="s">
        <v>32</v>
      </c>
      <c r="E83" s="626" t="s">
        <v>237</v>
      </c>
      <c r="F83" s="53" t="s">
        <v>238</v>
      </c>
      <c r="G83" s="630" t="s">
        <v>49</v>
      </c>
      <c r="H83" s="627" t="s">
        <v>36</v>
      </c>
      <c r="I83" s="627" t="s">
        <v>36</v>
      </c>
      <c r="J83" s="628" t="s">
        <v>36</v>
      </c>
      <c r="K83" s="629" t="s">
        <v>36</v>
      </c>
    </row>
    <row r="84" spans="1:11" ht="27.6" x14ac:dyDescent="0.3">
      <c r="A84" s="639"/>
      <c r="B84" s="22" t="s">
        <v>239</v>
      </c>
      <c r="C84" s="13" t="s">
        <v>40</v>
      </c>
      <c r="D84" s="13" t="s">
        <v>32</v>
      </c>
      <c r="E84" s="626" t="s">
        <v>240</v>
      </c>
      <c r="F84" s="640" t="s">
        <v>241</v>
      </c>
      <c r="G84" s="641" t="s">
        <v>49</v>
      </c>
      <c r="H84" s="627" t="s">
        <v>36</v>
      </c>
      <c r="I84" s="627" t="s">
        <v>36</v>
      </c>
      <c r="J84" s="628" t="s">
        <v>36</v>
      </c>
      <c r="K84" s="629" t="s">
        <v>36</v>
      </c>
    </row>
    <row r="85" spans="1:11" ht="13.8" x14ac:dyDescent="0.3">
      <c r="A85" s="639"/>
      <c r="B85" s="22" t="s">
        <v>242</v>
      </c>
      <c r="C85" s="13" t="s">
        <v>40</v>
      </c>
      <c r="D85" s="13" t="s">
        <v>32</v>
      </c>
      <c r="E85" s="626" t="s">
        <v>243</v>
      </c>
      <c r="F85" s="143" t="s">
        <v>244</v>
      </c>
      <c r="G85" s="139" t="s">
        <v>49</v>
      </c>
      <c r="H85" s="627" t="s">
        <v>36</v>
      </c>
      <c r="I85" s="627" t="s">
        <v>36</v>
      </c>
      <c r="J85" s="628" t="s">
        <v>36</v>
      </c>
      <c r="K85" s="629" t="s">
        <v>36</v>
      </c>
    </row>
    <row r="86" spans="1:11" ht="14.4" thickBot="1" x14ac:dyDescent="0.35">
      <c r="A86" s="23"/>
      <c r="B86" s="533"/>
      <c r="C86" s="8"/>
      <c r="D86" s="8"/>
      <c r="E86" s="570"/>
      <c r="F86" s="619"/>
      <c r="G86" s="570"/>
      <c r="H86" s="345"/>
      <c r="I86" s="345"/>
      <c r="J86" s="345"/>
      <c r="K86" s="414"/>
    </row>
    <row r="87" spans="1:11" ht="13.8" x14ac:dyDescent="0.3">
      <c r="A87" s="638" t="s">
        <v>245</v>
      </c>
      <c r="B87" s="104" t="s">
        <v>246</v>
      </c>
      <c r="C87" s="310" t="s">
        <v>40</v>
      </c>
      <c r="D87" s="310" t="s">
        <v>32</v>
      </c>
      <c r="E87" s="622" t="s">
        <v>247</v>
      </c>
      <c r="F87" s="352" t="s">
        <v>248</v>
      </c>
      <c r="G87" s="631" t="s">
        <v>49</v>
      </c>
      <c r="H87" s="351" t="s">
        <v>36</v>
      </c>
      <c r="I87" s="351" t="s">
        <v>36</v>
      </c>
      <c r="J87" s="424" t="s">
        <v>36</v>
      </c>
      <c r="K87" s="418" t="s">
        <v>36</v>
      </c>
    </row>
    <row r="88" spans="1:11" ht="13.8" x14ac:dyDescent="0.3">
      <c r="A88" s="639"/>
      <c r="B88" s="22" t="s">
        <v>218</v>
      </c>
      <c r="C88" s="13" t="s">
        <v>40</v>
      </c>
      <c r="D88" s="13" t="s">
        <v>32</v>
      </c>
      <c r="E88" s="626" t="s">
        <v>219</v>
      </c>
      <c r="F88" s="53" t="s">
        <v>220</v>
      </c>
      <c r="G88" s="630" t="s">
        <v>221</v>
      </c>
      <c r="H88" s="627" t="s">
        <v>36</v>
      </c>
      <c r="I88" s="627" t="s">
        <v>36</v>
      </c>
      <c r="J88" s="628" t="s">
        <v>36</v>
      </c>
      <c r="K88" s="629" t="s">
        <v>36</v>
      </c>
    </row>
    <row r="89" spans="1:11" ht="13.8" x14ac:dyDescent="0.3">
      <c r="A89" s="639"/>
      <c r="B89" s="22" t="s">
        <v>225</v>
      </c>
      <c r="C89" s="13" t="s">
        <v>226</v>
      </c>
      <c r="D89" s="13" t="s">
        <v>227</v>
      </c>
      <c r="E89" s="626">
        <v>0.12</v>
      </c>
      <c r="F89" s="53" t="s">
        <v>228</v>
      </c>
      <c r="G89" s="630" t="s">
        <v>49</v>
      </c>
      <c r="H89" s="627" t="s">
        <v>36</v>
      </c>
      <c r="I89" s="627" t="s">
        <v>36</v>
      </c>
      <c r="J89" s="628" t="s">
        <v>36</v>
      </c>
      <c r="K89" s="629" t="s">
        <v>36</v>
      </c>
    </row>
    <row r="90" spans="1:11" ht="13.8" x14ac:dyDescent="0.3">
      <c r="A90" s="639"/>
      <c r="B90" s="22" t="s">
        <v>229</v>
      </c>
      <c r="C90" s="13" t="s">
        <v>226</v>
      </c>
      <c r="D90" s="13" t="s">
        <v>227</v>
      </c>
      <c r="E90" s="626">
        <v>0.12</v>
      </c>
      <c r="F90" s="53" t="s">
        <v>230</v>
      </c>
      <c r="G90" s="630" t="s">
        <v>49</v>
      </c>
      <c r="H90" s="627" t="s">
        <v>36</v>
      </c>
      <c r="I90" s="627" t="s">
        <v>36</v>
      </c>
      <c r="J90" s="628" t="s">
        <v>36</v>
      </c>
      <c r="K90" s="629" t="s">
        <v>36</v>
      </c>
    </row>
    <row r="91" spans="1:11" ht="13.8" x14ac:dyDescent="0.3">
      <c r="A91" s="639"/>
      <c r="B91" s="22" t="s">
        <v>231</v>
      </c>
      <c r="C91" s="13" t="s">
        <v>40</v>
      </c>
      <c r="D91" s="13" t="s">
        <v>32</v>
      </c>
      <c r="E91" s="626" t="s">
        <v>232</v>
      </c>
      <c r="F91" s="53" t="s">
        <v>233</v>
      </c>
      <c r="G91" s="630" t="s">
        <v>49</v>
      </c>
      <c r="H91" s="627" t="s">
        <v>36</v>
      </c>
      <c r="I91" s="627" t="s">
        <v>36</v>
      </c>
      <c r="J91" s="628" t="s">
        <v>36</v>
      </c>
      <c r="K91" s="629" t="s">
        <v>36</v>
      </c>
    </row>
    <row r="92" spans="1:11" ht="13.8" x14ac:dyDescent="0.3">
      <c r="A92" s="639"/>
      <c r="B92" s="22" t="s">
        <v>234</v>
      </c>
      <c r="C92" s="13" t="s">
        <v>40</v>
      </c>
      <c r="D92" s="13" t="s">
        <v>32</v>
      </c>
      <c r="E92" s="626"/>
      <c r="F92" s="53" t="s">
        <v>235</v>
      </c>
      <c r="G92" s="630" t="s">
        <v>49</v>
      </c>
      <c r="H92" s="627" t="s">
        <v>36</v>
      </c>
      <c r="I92" s="627" t="s">
        <v>36</v>
      </c>
      <c r="J92" s="628" t="s">
        <v>36</v>
      </c>
      <c r="K92" s="629" t="s">
        <v>36</v>
      </c>
    </row>
    <row r="93" spans="1:11" ht="14.4" thickBot="1" x14ac:dyDescent="0.35">
      <c r="A93" s="69"/>
      <c r="B93" s="54" t="s">
        <v>242</v>
      </c>
      <c r="C93" s="55" t="s">
        <v>40</v>
      </c>
      <c r="D93" s="55" t="s">
        <v>32</v>
      </c>
      <c r="E93" s="63" t="s">
        <v>243</v>
      </c>
      <c r="F93" s="642" t="s">
        <v>244</v>
      </c>
      <c r="G93" s="140" t="s">
        <v>49</v>
      </c>
      <c r="H93" s="344" t="s">
        <v>36</v>
      </c>
      <c r="I93" s="344" t="s">
        <v>36</v>
      </c>
      <c r="J93" s="421" t="s">
        <v>36</v>
      </c>
      <c r="K93" s="413" t="s">
        <v>36</v>
      </c>
    </row>
    <row r="94" spans="1:11" ht="14.4" thickBot="1" x14ac:dyDescent="0.35">
      <c r="A94" s="23"/>
      <c r="B94" s="533"/>
      <c r="C94" s="8"/>
      <c r="D94" s="8"/>
      <c r="E94" s="570"/>
      <c r="F94" s="619"/>
      <c r="G94" s="570"/>
      <c r="H94" s="345"/>
      <c r="I94" s="345"/>
      <c r="J94" s="345"/>
      <c r="K94" s="414"/>
    </row>
    <row r="95" spans="1:11" ht="13.8" x14ac:dyDescent="0.3">
      <c r="A95" s="638" t="s">
        <v>249</v>
      </c>
      <c r="B95" s="104" t="s">
        <v>246</v>
      </c>
      <c r="C95" s="310" t="s">
        <v>40</v>
      </c>
      <c r="D95" s="310" t="s">
        <v>32</v>
      </c>
      <c r="E95" s="622" t="s">
        <v>247</v>
      </c>
      <c r="F95" s="352" t="s">
        <v>248</v>
      </c>
      <c r="G95" s="631" t="s">
        <v>49</v>
      </c>
      <c r="H95" s="351" t="s">
        <v>36</v>
      </c>
      <c r="I95" s="351" t="s">
        <v>36</v>
      </c>
      <c r="J95" s="424" t="s">
        <v>36</v>
      </c>
      <c r="K95" s="418" t="s">
        <v>36</v>
      </c>
    </row>
    <row r="96" spans="1:11" ht="13.8" x14ac:dyDescent="0.3">
      <c r="A96" s="639"/>
      <c r="B96" s="22" t="s">
        <v>218</v>
      </c>
      <c r="C96" s="13" t="s">
        <v>40</v>
      </c>
      <c r="D96" s="13" t="s">
        <v>32</v>
      </c>
      <c r="E96" s="626" t="s">
        <v>219</v>
      </c>
      <c r="F96" s="53" t="s">
        <v>220</v>
      </c>
      <c r="G96" s="630" t="s">
        <v>221</v>
      </c>
      <c r="H96" s="627" t="s">
        <v>36</v>
      </c>
      <c r="I96" s="627" t="s">
        <v>36</v>
      </c>
      <c r="J96" s="628" t="s">
        <v>36</v>
      </c>
      <c r="K96" s="629" t="s">
        <v>36</v>
      </c>
    </row>
    <row r="97" spans="1:11" ht="13.8" x14ac:dyDescent="0.3">
      <c r="A97" s="639"/>
      <c r="B97" s="22" t="s">
        <v>225</v>
      </c>
      <c r="C97" s="13" t="s">
        <v>226</v>
      </c>
      <c r="D97" s="13" t="s">
        <v>227</v>
      </c>
      <c r="E97" s="626">
        <v>0.12</v>
      </c>
      <c r="F97" s="53" t="s">
        <v>228</v>
      </c>
      <c r="G97" s="630" t="s">
        <v>49</v>
      </c>
      <c r="H97" s="627" t="s">
        <v>36</v>
      </c>
      <c r="I97" s="627" t="s">
        <v>36</v>
      </c>
      <c r="J97" s="628" t="s">
        <v>36</v>
      </c>
      <c r="K97" s="629" t="s">
        <v>36</v>
      </c>
    </row>
    <row r="98" spans="1:11" ht="13.8" x14ac:dyDescent="0.3">
      <c r="A98" s="639"/>
      <c r="B98" s="22" t="s">
        <v>229</v>
      </c>
      <c r="C98" s="13" t="s">
        <v>226</v>
      </c>
      <c r="D98" s="13" t="s">
        <v>227</v>
      </c>
      <c r="E98" s="626">
        <v>0.12</v>
      </c>
      <c r="F98" s="53" t="s">
        <v>230</v>
      </c>
      <c r="G98" s="630" t="s">
        <v>49</v>
      </c>
      <c r="H98" s="627" t="s">
        <v>36</v>
      </c>
      <c r="I98" s="627" t="s">
        <v>36</v>
      </c>
      <c r="J98" s="628" t="s">
        <v>36</v>
      </c>
      <c r="K98" s="629" t="s">
        <v>36</v>
      </c>
    </row>
    <row r="99" spans="1:11" ht="13.8" x14ac:dyDescent="0.3">
      <c r="A99" s="639"/>
      <c r="B99" s="22" t="s">
        <v>231</v>
      </c>
      <c r="C99" s="13" t="s">
        <v>40</v>
      </c>
      <c r="D99" s="13" t="s">
        <v>32</v>
      </c>
      <c r="E99" s="626" t="s">
        <v>232</v>
      </c>
      <c r="F99" s="53" t="s">
        <v>233</v>
      </c>
      <c r="G99" s="630" t="s">
        <v>49</v>
      </c>
      <c r="H99" s="627" t="s">
        <v>36</v>
      </c>
      <c r="I99" s="627" t="s">
        <v>36</v>
      </c>
      <c r="J99" s="628" t="s">
        <v>36</v>
      </c>
      <c r="K99" s="629" t="s">
        <v>36</v>
      </c>
    </row>
    <row r="100" spans="1:11" ht="13.8" x14ac:dyDescent="0.3">
      <c r="A100" s="639"/>
      <c r="B100" s="22" t="s">
        <v>250</v>
      </c>
      <c r="C100" s="13" t="s">
        <v>40</v>
      </c>
      <c r="D100" s="13" t="s">
        <v>32</v>
      </c>
      <c r="E100" s="626" t="s">
        <v>251</v>
      </c>
      <c r="F100" s="53" t="s">
        <v>252</v>
      </c>
      <c r="G100" s="630" t="s">
        <v>49</v>
      </c>
      <c r="H100" s="627" t="s">
        <v>36</v>
      </c>
      <c r="I100" s="627" t="s">
        <v>36</v>
      </c>
      <c r="J100" s="628" t="s">
        <v>36</v>
      </c>
      <c r="K100" s="629" t="s">
        <v>36</v>
      </c>
    </row>
    <row r="101" spans="1:11" ht="13.8" x14ac:dyDescent="0.3">
      <c r="A101" s="639"/>
      <c r="B101" s="22" t="s">
        <v>236</v>
      </c>
      <c r="C101" s="13" t="s">
        <v>40</v>
      </c>
      <c r="D101" s="13" t="s">
        <v>32</v>
      </c>
      <c r="E101" s="626" t="s">
        <v>237</v>
      </c>
      <c r="F101" s="520" t="s">
        <v>238</v>
      </c>
      <c r="G101" s="641" t="s">
        <v>49</v>
      </c>
      <c r="H101" s="627" t="s">
        <v>36</v>
      </c>
      <c r="I101" s="627" t="s">
        <v>36</v>
      </c>
      <c r="J101" s="628" t="s">
        <v>36</v>
      </c>
      <c r="K101" s="629" t="s">
        <v>36</v>
      </c>
    </row>
    <row r="102" spans="1:11" ht="27.6" x14ac:dyDescent="0.3">
      <c r="A102" s="639"/>
      <c r="B102" s="22" t="s">
        <v>239</v>
      </c>
      <c r="C102" s="13" t="s">
        <v>40</v>
      </c>
      <c r="D102" s="13" t="s">
        <v>32</v>
      </c>
      <c r="E102" s="626" t="s">
        <v>240</v>
      </c>
      <c r="F102" s="521" t="s">
        <v>241</v>
      </c>
      <c r="G102" s="139" t="s">
        <v>49</v>
      </c>
      <c r="H102" s="627" t="s">
        <v>36</v>
      </c>
      <c r="I102" s="627" t="s">
        <v>36</v>
      </c>
      <c r="J102" s="628" t="s">
        <v>36</v>
      </c>
      <c r="K102" s="629" t="s">
        <v>36</v>
      </c>
    </row>
    <row r="103" spans="1:11" ht="13.8" x14ac:dyDescent="0.3">
      <c r="A103" s="639"/>
      <c r="B103" s="22" t="s">
        <v>242</v>
      </c>
      <c r="C103" s="13" t="s">
        <v>40</v>
      </c>
      <c r="D103" s="13" t="s">
        <v>32</v>
      </c>
      <c r="E103" s="626" t="s">
        <v>243</v>
      </c>
      <c r="F103" s="143" t="s">
        <v>244</v>
      </c>
      <c r="G103" s="139" t="s">
        <v>49</v>
      </c>
      <c r="H103" s="627" t="s">
        <v>36</v>
      </c>
      <c r="I103" s="627" t="s">
        <v>36</v>
      </c>
      <c r="J103" s="628" t="s">
        <v>36</v>
      </c>
      <c r="K103" s="629" t="s">
        <v>36</v>
      </c>
    </row>
    <row r="104" spans="1:11" ht="14.4" thickBot="1" x14ac:dyDescent="0.35">
      <c r="A104" s="23"/>
      <c r="B104" s="533"/>
      <c r="C104" s="8"/>
      <c r="D104" s="8"/>
      <c r="E104" s="620"/>
      <c r="F104" s="620"/>
      <c r="G104" s="620"/>
      <c r="H104" s="345"/>
      <c r="I104" s="345"/>
      <c r="J104" s="345"/>
      <c r="K104" s="414"/>
    </row>
    <row r="105" spans="1:11" ht="13.8" x14ac:dyDescent="0.3">
      <c r="A105" s="638" t="s">
        <v>253</v>
      </c>
      <c r="B105" s="104" t="s">
        <v>254</v>
      </c>
      <c r="C105" s="310" t="s">
        <v>40</v>
      </c>
      <c r="D105" s="310" t="s">
        <v>32</v>
      </c>
      <c r="E105" s="622" t="s">
        <v>255</v>
      </c>
      <c r="F105" s="352" t="s">
        <v>256</v>
      </c>
      <c r="G105" s="631" t="s">
        <v>49</v>
      </c>
      <c r="H105" s="351" t="s">
        <v>36</v>
      </c>
      <c r="I105" s="351" t="s">
        <v>36</v>
      </c>
      <c r="J105" s="424" t="s">
        <v>36</v>
      </c>
      <c r="K105" s="418" t="s">
        <v>36</v>
      </c>
    </row>
    <row r="106" spans="1:11" ht="13.8" x14ac:dyDescent="0.3">
      <c r="A106" s="639"/>
      <c r="B106" s="22" t="s">
        <v>246</v>
      </c>
      <c r="C106" s="13" t="s">
        <v>40</v>
      </c>
      <c r="D106" s="13" t="s">
        <v>32</v>
      </c>
      <c r="E106" s="626" t="s">
        <v>247</v>
      </c>
      <c r="F106" s="53" t="s">
        <v>248</v>
      </c>
      <c r="G106" s="630" t="s">
        <v>49</v>
      </c>
      <c r="H106" s="627" t="s">
        <v>36</v>
      </c>
      <c r="I106" s="627" t="s">
        <v>36</v>
      </c>
      <c r="J106" s="628" t="s">
        <v>36</v>
      </c>
      <c r="K106" s="629" t="s">
        <v>36</v>
      </c>
    </row>
    <row r="107" spans="1:11" ht="13.8" x14ac:dyDescent="0.3">
      <c r="A107" s="639"/>
      <c r="B107" s="22" t="s">
        <v>218</v>
      </c>
      <c r="C107" s="13" t="s">
        <v>40</v>
      </c>
      <c r="D107" s="13" t="s">
        <v>32</v>
      </c>
      <c r="E107" s="626" t="s">
        <v>219</v>
      </c>
      <c r="F107" s="53" t="s">
        <v>220</v>
      </c>
      <c r="G107" s="630" t="s">
        <v>221</v>
      </c>
      <c r="H107" s="627" t="s">
        <v>36</v>
      </c>
      <c r="I107" s="627" t="s">
        <v>36</v>
      </c>
      <c r="J107" s="628" t="s">
        <v>36</v>
      </c>
      <c r="K107" s="629" t="s">
        <v>36</v>
      </c>
    </row>
    <row r="108" spans="1:11" ht="13.8" x14ac:dyDescent="0.3">
      <c r="A108" s="639"/>
      <c r="B108" s="22" t="s">
        <v>225</v>
      </c>
      <c r="C108" s="13" t="s">
        <v>226</v>
      </c>
      <c r="D108" s="13" t="s">
        <v>227</v>
      </c>
      <c r="E108" s="626">
        <v>0.12</v>
      </c>
      <c r="F108" s="53" t="s">
        <v>228</v>
      </c>
      <c r="G108" s="630" t="s">
        <v>49</v>
      </c>
      <c r="H108" s="627" t="s">
        <v>36</v>
      </c>
      <c r="I108" s="627" t="s">
        <v>36</v>
      </c>
      <c r="J108" s="628" t="s">
        <v>36</v>
      </c>
      <c r="K108" s="629" t="s">
        <v>36</v>
      </c>
    </row>
    <row r="109" spans="1:11" ht="13.8" x14ac:dyDescent="0.3">
      <c r="A109" s="639"/>
      <c r="B109" s="22" t="s">
        <v>229</v>
      </c>
      <c r="C109" s="13" t="s">
        <v>226</v>
      </c>
      <c r="D109" s="13" t="s">
        <v>227</v>
      </c>
      <c r="E109" s="626">
        <v>0.12</v>
      </c>
      <c r="F109" s="53" t="s">
        <v>230</v>
      </c>
      <c r="G109" s="630" t="s">
        <v>49</v>
      </c>
      <c r="H109" s="627" t="s">
        <v>36</v>
      </c>
      <c r="I109" s="627" t="s">
        <v>36</v>
      </c>
      <c r="J109" s="628" t="s">
        <v>36</v>
      </c>
      <c r="K109" s="629" t="s">
        <v>36</v>
      </c>
    </row>
    <row r="110" spans="1:11" ht="13.8" x14ac:dyDescent="0.3">
      <c r="A110" s="639"/>
      <c r="B110" s="22" t="s">
        <v>231</v>
      </c>
      <c r="C110" s="13" t="s">
        <v>40</v>
      </c>
      <c r="D110" s="13" t="s">
        <v>32</v>
      </c>
      <c r="E110" s="626" t="s">
        <v>232</v>
      </c>
      <c r="F110" s="53" t="s">
        <v>233</v>
      </c>
      <c r="G110" s="630" t="s">
        <v>49</v>
      </c>
      <c r="H110" s="627" t="s">
        <v>36</v>
      </c>
      <c r="I110" s="627" t="s">
        <v>36</v>
      </c>
      <c r="J110" s="628" t="s">
        <v>36</v>
      </c>
      <c r="K110" s="629" t="s">
        <v>36</v>
      </c>
    </row>
    <row r="111" spans="1:11" ht="13.8" x14ac:dyDescent="0.3">
      <c r="A111" s="639"/>
      <c r="B111" s="22" t="s">
        <v>236</v>
      </c>
      <c r="C111" s="13" t="s">
        <v>40</v>
      </c>
      <c r="D111" s="13" t="s">
        <v>32</v>
      </c>
      <c r="E111" s="626" t="s">
        <v>257</v>
      </c>
      <c r="F111" s="640" t="s">
        <v>241</v>
      </c>
      <c r="G111" s="641" t="s">
        <v>49</v>
      </c>
      <c r="H111" s="627" t="s">
        <v>36</v>
      </c>
      <c r="I111" s="627" t="s">
        <v>36</v>
      </c>
      <c r="J111" s="628" t="s">
        <v>36</v>
      </c>
      <c r="K111" s="629" t="s">
        <v>36</v>
      </c>
    </row>
    <row r="112" spans="1:11" ht="27.6" x14ac:dyDescent="0.3">
      <c r="A112" s="639"/>
      <c r="B112" s="22" t="s">
        <v>239</v>
      </c>
      <c r="C112" s="13" t="s">
        <v>40</v>
      </c>
      <c r="D112" s="13" t="s">
        <v>32</v>
      </c>
      <c r="E112" s="626" t="s">
        <v>240</v>
      </c>
      <c r="F112" s="143" t="s">
        <v>258</v>
      </c>
      <c r="G112" s="139" t="s">
        <v>49</v>
      </c>
      <c r="H112" s="627" t="s">
        <v>36</v>
      </c>
      <c r="I112" s="627" t="s">
        <v>36</v>
      </c>
      <c r="J112" s="628" t="s">
        <v>36</v>
      </c>
      <c r="K112" s="629" t="s">
        <v>36</v>
      </c>
    </row>
    <row r="113" spans="1:11" ht="13.8" x14ac:dyDescent="0.3">
      <c r="A113" s="639"/>
      <c r="B113" s="22" t="s">
        <v>242</v>
      </c>
      <c r="C113" s="13" t="s">
        <v>40</v>
      </c>
      <c r="D113" s="13" t="s">
        <v>32</v>
      </c>
      <c r="E113" s="626" t="s">
        <v>243</v>
      </c>
      <c r="F113" s="143" t="s">
        <v>244</v>
      </c>
      <c r="G113" s="139" t="s">
        <v>49</v>
      </c>
      <c r="H113" s="627" t="s">
        <v>36</v>
      </c>
      <c r="I113" s="627" t="s">
        <v>36</v>
      </c>
      <c r="J113" s="628" t="s">
        <v>36</v>
      </c>
      <c r="K113" s="629" t="s">
        <v>36</v>
      </c>
    </row>
    <row r="114" spans="1:11" ht="14.4" thickBot="1" x14ac:dyDescent="0.35">
      <c r="A114" s="23"/>
      <c r="B114" s="533"/>
      <c r="C114" s="8"/>
      <c r="D114" s="8"/>
      <c r="E114" s="570"/>
      <c r="F114" s="619"/>
      <c r="G114" s="570"/>
      <c r="H114" s="345"/>
      <c r="I114" s="345"/>
      <c r="J114" s="345"/>
      <c r="K114" s="414"/>
    </row>
    <row r="115" spans="1:11" ht="13.8" x14ac:dyDescent="0.3">
      <c r="A115" s="638" t="s">
        <v>259</v>
      </c>
      <c r="B115" s="104" t="s">
        <v>209</v>
      </c>
      <c r="C115" s="310" t="s">
        <v>40</v>
      </c>
      <c r="D115" s="310" t="s">
        <v>32</v>
      </c>
      <c r="E115" s="622" t="s">
        <v>210</v>
      </c>
      <c r="F115" s="623" t="s">
        <v>260</v>
      </c>
      <c r="G115" s="631" t="s">
        <v>49</v>
      </c>
      <c r="H115" s="624" t="s">
        <v>36</v>
      </c>
      <c r="I115" s="624" t="s">
        <v>36</v>
      </c>
      <c r="J115" s="625" t="s">
        <v>36</v>
      </c>
      <c r="K115" s="412" t="s">
        <v>36</v>
      </c>
    </row>
    <row r="116" spans="1:11" ht="13.8" x14ac:dyDescent="0.3">
      <c r="A116" s="639"/>
      <c r="B116" s="22" t="s">
        <v>212</v>
      </c>
      <c r="C116" s="13" t="s">
        <v>40</v>
      </c>
      <c r="D116" s="13" t="s">
        <v>32</v>
      </c>
      <c r="E116" s="626" t="s">
        <v>213</v>
      </c>
      <c r="F116" s="53" t="s">
        <v>261</v>
      </c>
      <c r="G116" s="630" t="s">
        <v>49</v>
      </c>
      <c r="H116" s="627" t="s">
        <v>36</v>
      </c>
      <c r="I116" s="627" t="s">
        <v>36</v>
      </c>
      <c r="J116" s="628" t="s">
        <v>36</v>
      </c>
      <c r="K116" s="629" t="s">
        <v>36</v>
      </c>
    </row>
    <row r="117" spans="1:11" ht="13.8" x14ac:dyDescent="0.3">
      <c r="A117" s="639"/>
      <c r="B117" s="22" t="s">
        <v>215</v>
      </c>
      <c r="C117" s="13" t="s">
        <v>40</v>
      </c>
      <c r="D117" s="13" t="s">
        <v>32</v>
      </c>
      <c r="E117" s="626" t="s">
        <v>216</v>
      </c>
      <c r="F117" s="53" t="s">
        <v>262</v>
      </c>
      <c r="G117" s="630" t="s">
        <v>49</v>
      </c>
      <c r="H117" s="627" t="s">
        <v>36</v>
      </c>
      <c r="I117" s="627" t="s">
        <v>36</v>
      </c>
      <c r="J117" s="628" t="s">
        <v>36</v>
      </c>
      <c r="K117" s="629" t="s">
        <v>36</v>
      </c>
    </row>
    <row r="118" spans="1:11" ht="13.8" x14ac:dyDescent="0.3">
      <c r="A118" s="115"/>
      <c r="B118" s="22" t="s">
        <v>231</v>
      </c>
      <c r="C118" s="13" t="s">
        <v>40</v>
      </c>
      <c r="D118" s="13" t="s">
        <v>32</v>
      </c>
      <c r="E118" s="626" t="s">
        <v>232</v>
      </c>
      <c r="F118" s="53" t="s">
        <v>233</v>
      </c>
      <c r="G118" s="630" t="s">
        <v>49</v>
      </c>
      <c r="H118" s="627" t="s">
        <v>36</v>
      </c>
      <c r="I118" s="627" t="s">
        <v>36</v>
      </c>
      <c r="J118" s="628" t="s">
        <v>36</v>
      </c>
      <c r="K118" s="629" t="s">
        <v>36</v>
      </c>
    </row>
    <row r="119" spans="1:11" ht="13.8" x14ac:dyDescent="0.3">
      <c r="A119" s="115"/>
      <c r="B119" s="116" t="s">
        <v>263</v>
      </c>
      <c r="C119" s="13" t="s">
        <v>226</v>
      </c>
      <c r="D119" s="13" t="s">
        <v>227</v>
      </c>
      <c r="E119" s="626" t="s">
        <v>264</v>
      </c>
      <c r="F119" s="141" t="s">
        <v>265</v>
      </c>
      <c r="G119" s="630" t="s">
        <v>49</v>
      </c>
      <c r="H119" s="354" t="s">
        <v>36</v>
      </c>
      <c r="I119" s="354" t="s">
        <v>36</v>
      </c>
      <c r="J119" s="425" t="s">
        <v>36</v>
      </c>
      <c r="K119" s="419" t="s">
        <v>36</v>
      </c>
    </row>
    <row r="120" spans="1:11" ht="13.8" x14ac:dyDescent="0.3">
      <c r="A120" s="115"/>
      <c r="B120" s="116" t="s">
        <v>266</v>
      </c>
      <c r="C120" s="13" t="s">
        <v>40</v>
      </c>
      <c r="D120" s="13" t="s">
        <v>32</v>
      </c>
      <c r="E120" s="117" t="s">
        <v>267</v>
      </c>
      <c r="F120" s="142" t="s">
        <v>268</v>
      </c>
      <c r="G120" s="630" t="s">
        <v>49</v>
      </c>
      <c r="H120" s="354" t="s">
        <v>36</v>
      </c>
      <c r="I120" s="354" t="s">
        <v>36</v>
      </c>
      <c r="J120" s="425" t="s">
        <v>36</v>
      </c>
      <c r="K120" s="419" t="s">
        <v>36</v>
      </c>
    </row>
    <row r="121" spans="1:11" ht="28.2" thickBot="1" x14ac:dyDescent="0.35">
      <c r="A121" s="69"/>
      <c r="B121" s="54" t="s">
        <v>269</v>
      </c>
      <c r="C121" s="55" t="s">
        <v>40</v>
      </c>
      <c r="D121" s="55" t="s">
        <v>32</v>
      </c>
      <c r="E121" s="63" t="s">
        <v>270</v>
      </c>
      <c r="F121" s="144" t="s">
        <v>271</v>
      </c>
      <c r="G121" s="138" t="s">
        <v>49</v>
      </c>
      <c r="H121" s="344" t="s">
        <v>36</v>
      </c>
      <c r="I121" s="344" t="s">
        <v>36</v>
      </c>
      <c r="J121" s="421" t="s">
        <v>36</v>
      </c>
      <c r="K121" s="413" t="s">
        <v>36</v>
      </c>
    </row>
    <row r="122" spans="1:11" ht="14.4" thickBot="1" x14ac:dyDescent="0.35">
      <c r="A122" s="23"/>
      <c r="B122" s="533"/>
      <c r="C122" s="8"/>
      <c r="D122" s="8"/>
      <c r="E122" s="570"/>
      <c r="F122" s="619"/>
      <c r="G122" s="570"/>
      <c r="H122" s="345"/>
      <c r="I122" s="345"/>
      <c r="J122" s="345"/>
      <c r="K122" s="414"/>
    </row>
    <row r="123" spans="1:11" ht="13.8" x14ac:dyDescent="0.3">
      <c r="A123" s="638" t="s">
        <v>272</v>
      </c>
      <c r="B123" s="104" t="s">
        <v>209</v>
      </c>
      <c r="C123" s="310" t="s">
        <v>40</v>
      </c>
      <c r="D123" s="310" t="s">
        <v>32</v>
      </c>
      <c r="E123" s="622" t="s">
        <v>210</v>
      </c>
      <c r="F123" s="623" t="s">
        <v>260</v>
      </c>
      <c r="G123" s="631" t="s">
        <v>49</v>
      </c>
      <c r="H123" s="624" t="s">
        <v>36</v>
      </c>
      <c r="I123" s="624" t="s">
        <v>36</v>
      </c>
      <c r="J123" s="625" t="s">
        <v>36</v>
      </c>
      <c r="K123" s="412" t="s">
        <v>36</v>
      </c>
    </row>
    <row r="124" spans="1:11" ht="13.8" x14ac:dyDescent="0.3">
      <c r="A124" s="639"/>
      <c r="B124" s="22" t="s">
        <v>212</v>
      </c>
      <c r="C124" s="13" t="s">
        <v>40</v>
      </c>
      <c r="D124" s="13" t="s">
        <v>32</v>
      </c>
      <c r="E124" s="626" t="s">
        <v>213</v>
      </c>
      <c r="F124" s="53" t="s">
        <v>261</v>
      </c>
      <c r="G124" s="630" t="s">
        <v>49</v>
      </c>
      <c r="H124" s="627" t="s">
        <v>36</v>
      </c>
      <c r="I124" s="627" t="s">
        <v>36</v>
      </c>
      <c r="J124" s="628" t="s">
        <v>36</v>
      </c>
      <c r="K124" s="629" t="s">
        <v>36</v>
      </c>
    </row>
    <row r="125" spans="1:11" ht="13.8" x14ac:dyDescent="0.3">
      <c r="A125" s="639"/>
      <c r="B125" s="22" t="s">
        <v>215</v>
      </c>
      <c r="C125" s="13" t="s">
        <v>40</v>
      </c>
      <c r="D125" s="13" t="s">
        <v>32</v>
      </c>
      <c r="E125" s="626" t="s">
        <v>273</v>
      </c>
      <c r="F125" s="53" t="s">
        <v>262</v>
      </c>
      <c r="G125" s="630" t="s">
        <v>49</v>
      </c>
      <c r="H125" s="627" t="s">
        <v>36</v>
      </c>
      <c r="I125" s="627" t="s">
        <v>36</v>
      </c>
      <c r="J125" s="628" t="s">
        <v>36</v>
      </c>
      <c r="K125" s="629" t="s">
        <v>36</v>
      </c>
    </row>
    <row r="126" spans="1:11" ht="28.2" thickBot="1" x14ac:dyDescent="0.35">
      <c r="A126" s="69"/>
      <c r="B126" s="54" t="s">
        <v>269</v>
      </c>
      <c r="C126" s="55" t="s">
        <v>40</v>
      </c>
      <c r="D126" s="55" t="s">
        <v>32</v>
      </c>
      <c r="E126" s="63" t="s">
        <v>274</v>
      </c>
      <c r="F126" s="144" t="s">
        <v>271</v>
      </c>
      <c r="G126" s="138" t="s">
        <v>49</v>
      </c>
      <c r="H126" s="344" t="s">
        <v>36</v>
      </c>
      <c r="I126" s="344" t="s">
        <v>36</v>
      </c>
      <c r="J126" s="421" t="s">
        <v>36</v>
      </c>
      <c r="K126" s="413" t="s">
        <v>36</v>
      </c>
    </row>
    <row r="127" spans="1:11" ht="14.4" thickBot="1" x14ac:dyDescent="0.35">
      <c r="A127" s="23"/>
      <c r="B127" s="533"/>
      <c r="C127" s="8"/>
      <c r="D127" s="8"/>
      <c r="E127" s="570"/>
      <c r="F127" s="619"/>
      <c r="G127" s="570"/>
      <c r="H127" s="345"/>
      <c r="I127" s="345"/>
      <c r="J127" s="345"/>
      <c r="K127" s="414"/>
    </row>
    <row r="128" spans="1:11" ht="13.8" x14ac:dyDescent="0.3">
      <c r="A128" s="638" t="s">
        <v>275</v>
      </c>
      <c r="B128" s="104" t="s">
        <v>236</v>
      </c>
      <c r="C128" s="310" t="s">
        <v>40</v>
      </c>
      <c r="D128" s="310" t="s">
        <v>32</v>
      </c>
      <c r="E128" s="622" t="s">
        <v>276</v>
      </c>
      <c r="F128" s="623" t="s">
        <v>238</v>
      </c>
      <c r="G128" s="631" t="s">
        <v>49</v>
      </c>
      <c r="H128" s="624" t="s">
        <v>36</v>
      </c>
      <c r="I128" s="624" t="s">
        <v>36</v>
      </c>
      <c r="J128" s="625" t="s">
        <v>36</v>
      </c>
      <c r="K128" s="412" t="s">
        <v>36</v>
      </c>
    </row>
    <row r="129" spans="1:11" ht="13.8" x14ac:dyDescent="0.3">
      <c r="A129" s="639"/>
      <c r="B129" s="22" t="s">
        <v>277</v>
      </c>
      <c r="C129" s="13" t="s">
        <v>40</v>
      </c>
      <c r="D129" s="13" t="s">
        <v>32</v>
      </c>
      <c r="E129" s="643" t="s">
        <v>278</v>
      </c>
      <c r="F129" s="141" t="s">
        <v>279</v>
      </c>
      <c r="G129" s="630" t="s">
        <v>49</v>
      </c>
      <c r="H129" s="627" t="s">
        <v>36</v>
      </c>
      <c r="I129" s="627" t="s">
        <v>36</v>
      </c>
      <c r="J129" s="628" t="s">
        <v>36</v>
      </c>
      <c r="K129" s="629" t="s">
        <v>36</v>
      </c>
    </row>
    <row r="130" spans="1:11" ht="13.8" x14ac:dyDescent="0.3">
      <c r="A130" s="639"/>
      <c r="B130" s="22" t="s">
        <v>280</v>
      </c>
      <c r="C130" s="13" t="s">
        <v>40</v>
      </c>
      <c r="D130" s="13" t="s">
        <v>32</v>
      </c>
      <c r="E130" s="644" t="s">
        <v>278</v>
      </c>
      <c r="F130" s="141" t="s">
        <v>281</v>
      </c>
      <c r="G130" s="630" t="s">
        <v>49</v>
      </c>
      <c r="H130" s="627" t="s">
        <v>36</v>
      </c>
      <c r="I130" s="627" t="s">
        <v>36</v>
      </c>
      <c r="J130" s="628" t="s">
        <v>36</v>
      </c>
      <c r="K130" s="629" t="s">
        <v>36</v>
      </c>
    </row>
    <row r="131" spans="1:11" ht="13.8" x14ac:dyDescent="0.3">
      <c r="A131" s="639"/>
      <c r="B131" s="22" t="s">
        <v>282</v>
      </c>
      <c r="C131" s="13" t="s">
        <v>40</v>
      </c>
      <c r="D131" s="13" t="s">
        <v>32</v>
      </c>
      <c r="E131" s="644" t="s">
        <v>278</v>
      </c>
      <c r="F131" s="141" t="s">
        <v>283</v>
      </c>
      <c r="G131" s="630" t="s">
        <v>49</v>
      </c>
      <c r="H131" s="627" t="s">
        <v>36</v>
      </c>
      <c r="I131" s="627" t="s">
        <v>36</v>
      </c>
      <c r="J131" s="628" t="s">
        <v>36</v>
      </c>
      <c r="K131" s="629" t="s">
        <v>36</v>
      </c>
    </row>
    <row r="132" spans="1:11" ht="13.8" x14ac:dyDescent="0.3">
      <c r="A132" s="522"/>
      <c r="B132" s="111" t="s">
        <v>284</v>
      </c>
      <c r="C132" s="112" t="s">
        <v>40</v>
      </c>
      <c r="D132" s="112" t="s">
        <v>32</v>
      </c>
      <c r="E132" s="644" t="s">
        <v>278</v>
      </c>
      <c r="F132" s="141" t="s">
        <v>285</v>
      </c>
      <c r="G132" s="523" t="s">
        <v>49</v>
      </c>
      <c r="H132" s="636" t="s">
        <v>36</v>
      </c>
      <c r="I132" s="636" t="s">
        <v>36</v>
      </c>
      <c r="J132" s="637" t="s">
        <v>36</v>
      </c>
      <c r="K132" s="416" t="s">
        <v>36</v>
      </c>
    </row>
    <row r="133" spans="1:11" ht="13.8" x14ac:dyDescent="0.3">
      <c r="A133" s="639"/>
      <c r="B133" s="22" t="s">
        <v>286</v>
      </c>
      <c r="C133" s="13" t="s">
        <v>40</v>
      </c>
      <c r="D133" s="13" t="s">
        <v>32</v>
      </c>
      <c r="E133" s="644" t="s">
        <v>278</v>
      </c>
      <c r="F133" s="141" t="s">
        <v>287</v>
      </c>
      <c r="G133" s="630" t="s">
        <v>49</v>
      </c>
      <c r="H133" s="627" t="s">
        <v>36</v>
      </c>
      <c r="I133" s="627" t="s">
        <v>36</v>
      </c>
      <c r="J133" s="628" t="s">
        <v>36</v>
      </c>
      <c r="K133" s="629" t="s">
        <v>36</v>
      </c>
    </row>
    <row r="134" spans="1:11" ht="13.8" x14ac:dyDescent="0.3">
      <c r="A134" s="69"/>
      <c r="B134" s="54" t="s">
        <v>288</v>
      </c>
      <c r="C134" s="55" t="s">
        <v>40</v>
      </c>
      <c r="D134" s="55" t="s">
        <v>32</v>
      </c>
      <c r="E134" s="645" t="s">
        <v>278</v>
      </c>
      <c r="F134" s="144" t="s">
        <v>289</v>
      </c>
      <c r="G134" s="138" t="s">
        <v>49</v>
      </c>
      <c r="H134" s="344" t="s">
        <v>36</v>
      </c>
      <c r="I134" s="344" t="s">
        <v>36</v>
      </c>
      <c r="J134" s="421" t="s">
        <v>36</v>
      </c>
      <c r="K134" s="413" t="s">
        <v>36</v>
      </c>
    </row>
    <row r="135" spans="1:11" ht="13.8" x14ac:dyDescent="0.3">
      <c r="A135" s="23"/>
      <c r="B135" s="533"/>
      <c r="C135" s="8"/>
      <c r="D135" s="8"/>
      <c r="E135" s="570"/>
      <c r="F135" s="619"/>
      <c r="G135" s="570"/>
      <c r="H135" s="345"/>
      <c r="I135" s="345"/>
      <c r="J135" s="345"/>
      <c r="K135" s="414"/>
    </row>
    <row r="136" spans="1:11" ht="13.8" x14ac:dyDescent="0.3">
      <c r="A136" s="638" t="s">
        <v>290</v>
      </c>
      <c r="B136" s="104" t="s">
        <v>218</v>
      </c>
      <c r="C136" s="310" t="s">
        <v>40</v>
      </c>
      <c r="D136" s="310" t="s">
        <v>32</v>
      </c>
      <c r="E136" s="622" t="s">
        <v>219</v>
      </c>
      <c r="F136" s="352" t="s">
        <v>220</v>
      </c>
      <c r="G136" s="631" t="s">
        <v>221</v>
      </c>
      <c r="H136" s="624" t="s">
        <v>36</v>
      </c>
      <c r="I136" s="624" t="s">
        <v>36</v>
      </c>
      <c r="J136" s="625" t="s">
        <v>36</v>
      </c>
      <c r="K136" s="412" t="s">
        <v>36</v>
      </c>
    </row>
    <row r="137" spans="1:11" ht="13.8" x14ac:dyDescent="0.3">
      <c r="A137" s="639"/>
      <c r="B137" s="22" t="s">
        <v>231</v>
      </c>
      <c r="C137" s="13" t="s">
        <v>40</v>
      </c>
      <c r="D137" s="13" t="s">
        <v>32</v>
      </c>
      <c r="E137" s="626" t="s">
        <v>232</v>
      </c>
      <c r="F137" s="53" t="s">
        <v>233</v>
      </c>
      <c r="G137" s="630" t="s">
        <v>49</v>
      </c>
      <c r="H137" s="627" t="s">
        <v>36</v>
      </c>
      <c r="I137" s="627" t="s">
        <v>36</v>
      </c>
      <c r="J137" s="628" t="s">
        <v>36</v>
      </c>
      <c r="K137" s="629" t="s">
        <v>36</v>
      </c>
    </row>
    <row r="138" spans="1:11" ht="13.8" x14ac:dyDescent="0.3">
      <c r="A138" s="639"/>
      <c r="B138" s="22" t="s">
        <v>234</v>
      </c>
      <c r="C138" s="13" t="s">
        <v>40</v>
      </c>
      <c r="D138" s="13" t="s">
        <v>32</v>
      </c>
      <c r="E138" s="626"/>
      <c r="F138" s="53" t="s">
        <v>235</v>
      </c>
      <c r="G138" s="630" t="s">
        <v>49</v>
      </c>
      <c r="H138" s="627" t="s">
        <v>36</v>
      </c>
      <c r="I138" s="627" t="s">
        <v>36</v>
      </c>
      <c r="J138" s="628" t="s">
        <v>36</v>
      </c>
      <c r="K138" s="629" t="s">
        <v>36</v>
      </c>
    </row>
    <row r="139" spans="1:11" ht="13.8" x14ac:dyDescent="0.3">
      <c r="A139" s="639"/>
      <c r="B139" s="22" t="s">
        <v>236</v>
      </c>
      <c r="C139" s="13" t="s">
        <v>40</v>
      </c>
      <c r="D139" s="13" t="s">
        <v>32</v>
      </c>
      <c r="E139" s="626" t="s">
        <v>237</v>
      </c>
      <c r="F139" s="53" t="s">
        <v>238</v>
      </c>
      <c r="G139" s="630" t="s">
        <v>49</v>
      </c>
      <c r="H139" s="627" t="s">
        <v>36</v>
      </c>
      <c r="I139" s="627" t="s">
        <v>36</v>
      </c>
      <c r="J139" s="628" t="s">
        <v>36</v>
      </c>
      <c r="K139" s="629" t="s">
        <v>36</v>
      </c>
    </row>
    <row r="140" spans="1:11" ht="28.2" thickBot="1" x14ac:dyDescent="0.35">
      <c r="A140" s="69"/>
      <c r="B140" s="54" t="s">
        <v>239</v>
      </c>
      <c r="C140" s="55" t="s">
        <v>40</v>
      </c>
      <c r="D140" s="55" t="s">
        <v>32</v>
      </c>
      <c r="E140" s="63" t="s">
        <v>240</v>
      </c>
      <c r="F140" s="350" t="s">
        <v>241</v>
      </c>
      <c r="G140" s="138" t="s">
        <v>49</v>
      </c>
      <c r="H140" s="344" t="s">
        <v>36</v>
      </c>
      <c r="I140" s="344" t="s">
        <v>36</v>
      </c>
      <c r="J140" s="421" t="s">
        <v>36</v>
      </c>
      <c r="K140" s="413" t="s">
        <v>36</v>
      </c>
    </row>
    <row r="141" spans="1:11" ht="14.4" thickBot="1" x14ac:dyDescent="0.35">
      <c r="A141" s="23"/>
      <c r="B141" s="533"/>
      <c r="C141" s="8"/>
      <c r="D141" s="8"/>
      <c r="E141" s="570"/>
      <c r="F141" s="619"/>
      <c r="G141" s="570"/>
      <c r="H141" s="345"/>
      <c r="I141" s="345"/>
      <c r="J141" s="345"/>
      <c r="K141" s="414"/>
    </row>
    <row r="142" spans="1:11" ht="13.8" x14ac:dyDescent="0.3">
      <c r="A142" s="70" t="s">
        <v>291</v>
      </c>
      <c r="B142" s="104" t="s">
        <v>292</v>
      </c>
      <c r="C142" s="310" t="s">
        <v>226</v>
      </c>
      <c r="D142" s="310" t="s">
        <v>142</v>
      </c>
      <c r="E142" s="622" t="s">
        <v>293</v>
      </c>
      <c r="F142" s="355" t="s">
        <v>294</v>
      </c>
      <c r="G142" s="356" t="s">
        <v>295</v>
      </c>
      <c r="H142" s="624" t="s">
        <v>36</v>
      </c>
      <c r="I142" s="624" t="s">
        <v>36</v>
      </c>
      <c r="J142" s="625" t="s">
        <v>36</v>
      </c>
      <c r="K142" s="412" t="s">
        <v>36</v>
      </c>
    </row>
    <row r="143" spans="1:11" ht="14.4" thickBot="1" x14ac:dyDescent="0.35">
      <c r="A143" s="32"/>
      <c r="B143" s="54" t="s">
        <v>296</v>
      </c>
      <c r="C143" s="55" t="s">
        <v>55</v>
      </c>
      <c r="D143" s="55" t="s">
        <v>32</v>
      </c>
      <c r="E143" s="63" t="s">
        <v>297</v>
      </c>
      <c r="F143" s="145" t="s">
        <v>298</v>
      </c>
      <c r="G143" s="138" t="s">
        <v>299</v>
      </c>
      <c r="H143" s="344" t="s">
        <v>36</v>
      </c>
      <c r="I143" s="344" t="s">
        <v>36</v>
      </c>
      <c r="J143" s="421" t="s">
        <v>36</v>
      </c>
      <c r="K143" s="413" t="s">
        <v>36</v>
      </c>
    </row>
    <row r="144" spans="1:11" ht="14.4" thickBot="1" x14ac:dyDescent="0.35">
      <c r="A144" s="23"/>
      <c r="B144" s="533"/>
      <c r="C144" s="8"/>
      <c r="D144" s="8"/>
      <c r="E144" s="570"/>
      <c r="F144" s="619"/>
      <c r="G144" s="570"/>
      <c r="H144" s="345"/>
      <c r="I144" s="345"/>
      <c r="J144" s="345"/>
      <c r="K144" s="414"/>
    </row>
    <row r="145" spans="1:11" ht="13.8" x14ac:dyDescent="0.3">
      <c r="A145" s="70" t="s">
        <v>300</v>
      </c>
      <c r="B145" s="104" t="s">
        <v>301</v>
      </c>
      <c r="C145" s="310" t="s">
        <v>226</v>
      </c>
      <c r="D145" s="310" t="s">
        <v>179</v>
      </c>
      <c r="E145" s="622" t="s">
        <v>302</v>
      </c>
      <c r="F145" s="357" t="s">
        <v>303</v>
      </c>
      <c r="G145" s="356" t="s">
        <v>304</v>
      </c>
      <c r="H145" s="624" t="s">
        <v>36</v>
      </c>
      <c r="I145" s="624" t="s">
        <v>36</v>
      </c>
      <c r="J145" s="625" t="s">
        <v>36</v>
      </c>
      <c r="K145" s="412" t="s">
        <v>36</v>
      </c>
    </row>
    <row r="146" spans="1:11" ht="28.35" customHeight="1" thickBot="1" x14ac:dyDescent="0.35">
      <c r="A146" s="32"/>
      <c r="B146" s="54" t="s">
        <v>296</v>
      </c>
      <c r="C146" s="55" t="s">
        <v>55</v>
      </c>
      <c r="D146" s="55" t="s">
        <v>32</v>
      </c>
      <c r="E146" s="63" t="s">
        <v>305</v>
      </c>
      <c r="F146" s="145" t="s">
        <v>306</v>
      </c>
      <c r="G146" s="138" t="s">
        <v>307</v>
      </c>
      <c r="H146" s="344" t="s">
        <v>36</v>
      </c>
      <c r="I146" s="344" t="s">
        <v>36</v>
      </c>
      <c r="J146" s="421" t="s">
        <v>36</v>
      </c>
      <c r="K146" s="413" t="s">
        <v>36</v>
      </c>
    </row>
    <row r="147" spans="1:11" ht="14.4" thickBot="1" x14ac:dyDescent="0.35">
      <c r="A147" s="23"/>
      <c r="B147" s="533"/>
      <c r="C147" s="8"/>
      <c r="D147" s="8"/>
      <c r="E147" s="570"/>
      <c r="F147" s="619"/>
      <c r="G147" s="570"/>
      <c r="H147" s="345"/>
      <c r="I147" s="345"/>
      <c r="J147" s="345"/>
      <c r="K147" s="414"/>
    </row>
    <row r="148" spans="1:11" ht="13.8" x14ac:dyDescent="0.3">
      <c r="A148" s="70" t="s">
        <v>308</v>
      </c>
      <c r="B148" s="104" t="s">
        <v>309</v>
      </c>
      <c r="C148" s="310" t="s">
        <v>226</v>
      </c>
      <c r="D148" s="310" t="s">
        <v>310</v>
      </c>
      <c r="E148" s="622" t="s">
        <v>311</v>
      </c>
      <c r="F148" s="357" t="s">
        <v>312</v>
      </c>
      <c r="G148" s="356" t="s">
        <v>313</v>
      </c>
      <c r="H148" s="624" t="s">
        <v>36</v>
      </c>
      <c r="I148" s="624" t="s">
        <v>36</v>
      </c>
      <c r="J148" s="625" t="s">
        <v>36</v>
      </c>
      <c r="K148" s="412" t="s">
        <v>36</v>
      </c>
    </row>
    <row r="149" spans="1:11" ht="14.4" thickBot="1" x14ac:dyDescent="0.35">
      <c r="A149" s="32"/>
      <c r="B149" s="54" t="s">
        <v>296</v>
      </c>
      <c r="C149" s="55" t="s">
        <v>55</v>
      </c>
      <c r="D149" s="55" t="s">
        <v>32</v>
      </c>
      <c r="E149" s="63" t="s">
        <v>314</v>
      </c>
      <c r="F149" s="145" t="s">
        <v>315</v>
      </c>
      <c r="G149" s="138" t="s">
        <v>316</v>
      </c>
      <c r="H149" s="344" t="s">
        <v>36</v>
      </c>
      <c r="I149" s="344" t="s">
        <v>36</v>
      </c>
      <c r="J149" s="421" t="s">
        <v>36</v>
      </c>
      <c r="K149" s="413" t="s">
        <v>36</v>
      </c>
    </row>
    <row r="150" spans="1:11" ht="14.4" thickBot="1" x14ac:dyDescent="0.35">
      <c r="A150" s="23"/>
      <c r="B150" s="533"/>
      <c r="C150" s="8"/>
      <c r="D150" s="8"/>
      <c r="E150" s="570"/>
      <c r="F150" s="619"/>
      <c r="G150" s="570"/>
      <c r="H150" s="345"/>
      <c r="I150" s="345"/>
      <c r="J150" s="345"/>
      <c r="K150" s="414"/>
    </row>
    <row r="151" spans="1:11" ht="13.8" x14ac:dyDescent="0.3">
      <c r="A151" s="70" t="s">
        <v>317</v>
      </c>
      <c r="B151" s="104" t="s">
        <v>318</v>
      </c>
      <c r="C151" s="310" t="s">
        <v>319</v>
      </c>
      <c r="D151" s="310" t="s">
        <v>320</v>
      </c>
      <c r="E151" s="622" t="s">
        <v>321</v>
      </c>
      <c r="F151" s="357" t="s">
        <v>322</v>
      </c>
      <c r="G151" s="356" t="s">
        <v>323</v>
      </c>
      <c r="H151" s="624" t="s">
        <v>36</v>
      </c>
      <c r="I151" s="624" t="s">
        <v>36</v>
      </c>
      <c r="J151" s="625" t="s">
        <v>36</v>
      </c>
      <c r="K151" s="412" t="s">
        <v>36</v>
      </c>
    </row>
    <row r="152" spans="1:11" ht="14.4" thickBot="1" x14ac:dyDescent="0.35">
      <c r="A152" s="32"/>
      <c r="B152" s="54" t="s">
        <v>296</v>
      </c>
      <c r="C152" s="55" t="s">
        <v>55</v>
      </c>
      <c r="D152" s="55" t="s">
        <v>32</v>
      </c>
      <c r="E152" s="63" t="s">
        <v>324</v>
      </c>
      <c r="F152" s="145" t="s">
        <v>325</v>
      </c>
      <c r="G152" s="138" t="s">
        <v>326</v>
      </c>
      <c r="H152" s="344" t="s">
        <v>36</v>
      </c>
      <c r="I152" s="344" t="s">
        <v>36</v>
      </c>
      <c r="J152" s="421" t="s">
        <v>36</v>
      </c>
      <c r="K152" s="413" t="s">
        <v>36</v>
      </c>
    </row>
    <row r="153" spans="1:11" ht="14.4" thickBot="1" x14ac:dyDescent="0.35">
      <c r="A153" s="23"/>
      <c r="B153" s="533"/>
      <c r="C153" s="8"/>
      <c r="D153" s="8"/>
      <c r="E153" s="570"/>
      <c r="F153" s="619"/>
      <c r="G153" s="570"/>
      <c r="H153" s="345"/>
      <c r="I153" s="345"/>
      <c r="J153" s="345"/>
      <c r="K153" s="414"/>
    </row>
    <row r="154" spans="1:11" ht="13.8" x14ac:dyDescent="0.3">
      <c r="A154" s="70" t="s">
        <v>327</v>
      </c>
      <c r="B154" s="104" t="s">
        <v>328</v>
      </c>
      <c r="C154" s="310" t="s">
        <v>319</v>
      </c>
      <c r="D154" s="310" t="s">
        <v>329</v>
      </c>
      <c r="E154" s="622" t="s">
        <v>330</v>
      </c>
      <c r="F154" s="357" t="s">
        <v>331</v>
      </c>
      <c r="G154" s="358" t="s">
        <v>117</v>
      </c>
      <c r="H154" s="624" t="s">
        <v>36</v>
      </c>
      <c r="I154" s="624" t="s">
        <v>36</v>
      </c>
      <c r="J154" s="625" t="s">
        <v>36</v>
      </c>
      <c r="K154" s="412" t="s">
        <v>36</v>
      </c>
    </row>
    <row r="155" spans="1:11" ht="14.4" thickBot="1" x14ac:dyDescent="0.35">
      <c r="A155" s="32"/>
      <c r="B155" s="54" t="s">
        <v>296</v>
      </c>
      <c r="C155" s="55" t="s">
        <v>55</v>
      </c>
      <c r="D155" s="55" t="s">
        <v>32</v>
      </c>
      <c r="E155" s="63" t="s">
        <v>332</v>
      </c>
      <c r="F155" s="145" t="s">
        <v>333</v>
      </c>
      <c r="G155" s="274" t="s">
        <v>334</v>
      </c>
      <c r="H155" s="344" t="s">
        <v>36</v>
      </c>
      <c r="I155" s="344" t="s">
        <v>36</v>
      </c>
      <c r="J155" s="421" t="s">
        <v>36</v>
      </c>
      <c r="K155" s="413" t="s">
        <v>36</v>
      </c>
    </row>
    <row r="156" spans="1:11" ht="13.8" thickBot="1" x14ac:dyDescent="0.3">
      <c r="A156" s="31"/>
      <c r="B156" s="621"/>
      <c r="C156" s="621"/>
      <c r="D156" s="621"/>
      <c r="E156" s="620"/>
      <c r="F156" s="620"/>
      <c r="G156" s="620"/>
      <c r="H156" s="345"/>
      <c r="I156" s="345"/>
      <c r="J156" s="345"/>
      <c r="K156" s="414"/>
    </row>
    <row r="157" spans="1:11" s="29" customFormat="1" ht="14.4" thickBot="1" x14ac:dyDescent="0.35">
      <c r="A157" s="71" t="s">
        <v>335</v>
      </c>
      <c r="B157" s="306" t="s">
        <v>336</v>
      </c>
      <c r="C157" s="312" t="s">
        <v>226</v>
      </c>
      <c r="D157" s="312" t="s">
        <v>142</v>
      </c>
      <c r="E157" s="346" t="s">
        <v>293</v>
      </c>
      <c r="F157" s="359" t="s">
        <v>337</v>
      </c>
      <c r="G157" s="360" t="s">
        <v>295</v>
      </c>
      <c r="H157" s="349" t="s">
        <v>36</v>
      </c>
      <c r="I157" s="349" t="s">
        <v>36</v>
      </c>
      <c r="J157" s="422" t="s">
        <v>36</v>
      </c>
      <c r="K157" s="415" t="s">
        <v>36</v>
      </c>
    </row>
    <row r="158" spans="1:11" x14ac:dyDescent="0.25">
      <c r="K158" s="52"/>
    </row>
    <row r="172" spans="15:15" x14ac:dyDescent="0.25">
      <c r="O172" s="12"/>
    </row>
  </sheetData>
  <customSheetViews>
    <customSheetView guid="{0B982376-3B27-4F96-BAB5-0BEABC449695}" scale="110" showPageBreaks="1" showGridLines="0" fitToPage="1" view="pageBreakPreview">
      <selection activeCell="B27" sqref="B27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1"/>
    </customSheetView>
    <customSheetView guid="{00561EA5-3DD2-4503-8B25-07450EBB6906}" scale="70" showPageBreaks="1" showGridLines="0" fitToPage="1" printArea="1" view="pageBreakPreview" topLeftCell="A7">
      <selection activeCell="C29" sqref="C29"/>
      <colBreaks count="1" manualBreakCount="1">
        <brk id="7" max="1048575" man="1"/>
      </colBreaks>
      <pageMargins left="0" right="0" top="0" bottom="0" header="0" footer="0"/>
      <pageSetup paperSize="8" scale="57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130" showPageBreaks="1" showGridLines="0" fitToPage="1" view="pageBreakPreview">
      <selection activeCell="F34" sqref="F34"/>
      <colBreaks count="1" manualBreakCount="1">
        <brk id="7" max="1048575" man="1"/>
      </colBreaks>
      <pageMargins left="0" right="0" top="0" bottom="0" header="0" footer="0"/>
      <pageSetup paperSize="9" scale="59" fitToHeight="0" orientation="landscape" r:id="rId3"/>
    </customSheetView>
    <customSheetView guid="{61E27717-2BF5-45F7-9E5B-A95857D7D2C0}" showPageBreaks="1" showGridLines="0" fitToPage="1" view="pageLayout">
      <selection activeCell="H3" sqref="H3"/>
      <colBreaks count="1" manualBreakCount="1">
        <brk id="7" max="1048575" man="1"/>
      </colBreaks>
      <pageMargins left="0" right="0" top="0" bottom="0" header="0" footer="0"/>
      <pageSetup paperSize="9" scale="54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85" showPageBreaks="1" showGridLines="0" fitToPage="1" printArea="1" view="pageBreakPreview" topLeftCell="A7">
      <selection activeCell="O15" sqref="O15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5"/>
    </customSheetView>
    <customSheetView guid="{78ADCE02-4160-4D50-8D3E-D417AAEEB812}" scale="85" showPageBreaks="1" showGridLines="0" fitToPage="1" printArea="1" view="pageBreakPreview" topLeftCell="A112">
      <selection activeCell="O15" sqref="O15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6"/>
    </customSheetView>
    <customSheetView guid="{A1EC23F7-DCEE-4EEF-9544-C148F7F5160B}" scale="110" showPageBreaks="1" showGridLines="0" fitToPage="1" view="pageBreakPreview">
      <selection activeCell="B27" sqref="B27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7"/>
    </customSheetView>
    <customSheetView guid="{840802B4-1F6F-44C6-9764-1F39D94EBBA6}" scale="85" showPageBreaks="1" showGridLines="0" fitToPage="1" printArea="1" view="pageBreakPreview" topLeftCell="A40">
      <selection activeCell="C66" sqref="C66"/>
      <colBreaks count="1" manualBreakCount="1">
        <brk id="7" max="1048575" man="1"/>
      </colBreaks>
      <pageMargins left="0" right="0" top="0" bottom="0" header="0" footer="0"/>
      <pageSetup paperSize="9" scale="52" fitToHeight="0" orientation="landscape" r:id="rId8"/>
    </customSheetView>
  </customSheetViews>
  <hyperlinks>
    <hyperlink ref="G142" r:id="rId9" display="https://standards.buildingsmart.org/IFC/RELEASE/IFC4/ADD2_TC1/HTML/schema/ifcmeasureresource/lexical/ifcpositivelengthmeasure.htm" xr:uid="{00000000-0004-0000-0200-000000000000}"/>
    <hyperlink ref="G145" r:id="rId10" display="https://standards.buildingsmart.org/IFC/RELEASE/IFC4/ADD2_TC1/HTML/schema/ifcmeasureresource/lexical/ifcareameasure.htm" xr:uid="{00000000-0004-0000-0200-000001000000}"/>
    <hyperlink ref="G148" r:id="rId11" display="https://standards.buildingsmart.org/IFC/RELEASE/IFC4/ADD2_TC1/HTML/schema/ifcmeasureresource/lexical/ifcvolumemeasure.htm" xr:uid="{00000000-0004-0000-0200-000002000000}"/>
    <hyperlink ref="G151" r:id="rId12" display="https://standards.buildingsmart.org/IFC/RELEASE/IFC4/ADD2_TC1/HTML/schema/ifcmeasureresource/lexical/ifccountmeasure.htm" xr:uid="{00000000-0004-0000-0200-000003000000}"/>
    <hyperlink ref="G157" r:id="rId13" display="https://standards.buildingsmart.org/IFC/RELEASE/IFC4/ADD2_TC1/HTML/schema/ifcmeasureresource/lexical/ifcpositivelengthmeasure.htm" xr:uid="{00000000-0004-0000-0200-000004000000}"/>
  </hyperlinks>
  <pageMargins left="0.70866141732283472" right="0.70866141732283472" top="0.78740157480314965" bottom="0.78740157480314965" header="0.31496062992125984" footer="0.31496062992125984"/>
  <pageSetup paperSize="9" scale="52" fitToHeight="0" orientation="landscape" r:id="rId14"/>
  <headerFooter>
    <oddHeader>&amp;RPříloha č. 1: Datový standard pro silniční stavby DÚR, DPS, PDPS a RDS</oddHeader>
    <oddFooter>&amp;C&amp;P/&amp;N</oddFooter>
  </headerFooter>
  <colBreaks count="1" manualBreakCount="1">
    <brk id="7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1">
    <tabColor rgb="FF00B0F0"/>
  </sheetPr>
  <dimension ref="A1:G20"/>
  <sheetViews>
    <sheetView view="pageBreakPreview" zoomScaleNormal="100" zoomScaleSheetLayoutView="100" workbookViewId="0">
      <selection activeCell="J7" sqref="J7"/>
    </sheetView>
  </sheetViews>
  <sheetFormatPr defaultColWidth="8.6640625" defaultRowHeight="14.4" x14ac:dyDescent="0.3"/>
  <cols>
    <col min="1" max="1" width="8.6640625" style="162"/>
    <col min="2" max="5" width="12.6640625" style="163" customWidth="1"/>
    <col min="6" max="6" width="12.5546875" style="162" customWidth="1"/>
    <col min="7" max="7" width="20.5546875" style="162" customWidth="1"/>
    <col min="8" max="16384" width="8.6640625" style="162"/>
  </cols>
  <sheetData>
    <row r="1" spans="1:7" x14ac:dyDescent="0.3">
      <c r="A1" s="6" t="str">
        <f ca="1">MID(CELL("filename",A1),FIND("]",CELL("filename",A1))+1,LEN(CELL("filename",A1))-FIND("]",CELL("filename",A1)))</f>
        <v>Číselník barev</v>
      </c>
      <c r="B1" s="162"/>
    </row>
    <row r="3" spans="1:7" ht="15" thickBot="1" x14ac:dyDescent="0.35">
      <c r="B3" s="154" t="s">
        <v>338</v>
      </c>
      <c r="C3" s="154" t="s">
        <v>339</v>
      </c>
      <c r="D3" s="154" t="s">
        <v>340</v>
      </c>
      <c r="E3" s="154" t="s">
        <v>341</v>
      </c>
      <c r="F3" s="154" t="s">
        <v>342</v>
      </c>
      <c r="G3" s="154" t="s">
        <v>343</v>
      </c>
    </row>
    <row r="4" spans="1:7" x14ac:dyDescent="0.3">
      <c r="B4" s="282">
        <v>255</v>
      </c>
      <c r="C4" s="279">
        <v>255</v>
      </c>
      <c r="D4" s="279">
        <v>255</v>
      </c>
      <c r="E4" s="278">
        <v>1</v>
      </c>
      <c r="F4" s="280"/>
      <c r="G4" s="283" t="s">
        <v>344</v>
      </c>
    </row>
    <row r="5" spans="1:7" x14ac:dyDescent="0.3">
      <c r="B5" s="282">
        <v>191.25</v>
      </c>
      <c r="C5" s="279">
        <v>191.25</v>
      </c>
      <c r="D5" s="279">
        <v>191.25</v>
      </c>
      <c r="E5" s="278">
        <v>2</v>
      </c>
      <c r="F5" s="174"/>
      <c r="G5" s="283" t="s">
        <v>345</v>
      </c>
    </row>
    <row r="6" spans="1:7" x14ac:dyDescent="0.3">
      <c r="B6" s="282">
        <v>127.5</v>
      </c>
      <c r="C6" s="279">
        <v>127.5</v>
      </c>
      <c r="D6" s="279">
        <v>127.5</v>
      </c>
      <c r="E6" s="278">
        <v>3</v>
      </c>
      <c r="F6" s="171"/>
      <c r="G6" s="283" t="s">
        <v>346</v>
      </c>
    </row>
    <row r="7" spans="1:7" x14ac:dyDescent="0.3">
      <c r="B7" s="282">
        <v>0</v>
      </c>
      <c r="C7" s="279">
        <v>0</v>
      </c>
      <c r="D7" s="279">
        <v>0</v>
      </c>
      <c r="E7" s="278">
        <v>4</v>
      </c>
      <c r="F7" s="281"/>
      <c r="G7" s="283" t="s">
        <v>347</v>
      </c>
    </row>
    <row r="8" spans="1:7" x14ac:dyDescent="0.3">
      <c r="B8" s="282">
        <v>255</v>
      </c>
      <c r="C8" s="279">
        <v>0</v>
      </c>
      <c r="D8" s="279">
        <v>0</v>
      </c>
      <c r="E8" s="278">
        <v>5</v>
      </c>
      <c r="F8" s="164"/>
      <c r="G8" s="283" t="s">
        <v>348</v>
      </c>
    </row>
    <row r="9" spans="1:7" x14ac:dyDescent="0.3">
      <c r="B9" s="282">
        <v>127.5</v>
      </c>
      <c r="C9" s="279">
        <v>0</v>
      </c>
      <c r="D9" s="279">
        <v>0</v>
      </c>
      <c r="E9" s="278">
        <v>6</v>
      </c>
      <c r="F9" s="167"/>
      <c r="G9" s="283" t="s">
        <v>349</v>
      </c>
    </row>
    <row r="10" spans="1:7" x14ac:dyDescent="0.3">
      <c r="B10" s="282">
        <v>255</v>
      </c>
      <c r="C10" s="279">
        <v>255</v>
      </c>
      <c r="D10" s="279">
        <v>0</v>
      </c>
      <c r="E10" s="278">
        <v>7</v>
      </c>
      <c r="F10" s="175"/>
      <c r="G10" s="283" t="s">
        <v>350</v>
      </c>
    </row>
    <row r="11" spans="1:7" x14ac:dyDescent="0.3">
      <c r="B11" s="282">
        <v>125</v>
      </c>
      <c r="C11" s="279">
        <v>75</v>
      </c>
      <c r="D11" s="279">
        <v>0</v>
      </c>
      <c r="E11" s="278">
        <v>8</v>
      </c>
      <c r="F11" s="165"/>
      <c r="G11" s="283" t="s">
        <v>351</v>
      </c>
    </row>
    <row r="12" spans="1:7" x14ac:dyDescent="0.3">
      <c r="B12" s="282">
        <v>0</v>
      </c>
      <c r="C12" s="279">
        <v>255</v>
      </c>
      <c r="D12" s="279">
        <v>0</v>
      </c>
      <c r="E12" s="278">
        <v>9</v>
      </c>
      <c r="F12" s="166"/>
      <c r="G12" s="283" t="s">
        <v>352</v>
      </c>
    </row>
    <row r="13" spans="1:7" x14ac:dyDescent="0.3">
      <c r="B13" s="282">
        <v>0</v>
      </c>
      <c r="C13" s="279">
        <v>127.5</v>
      </c>
      <c r="D13" s="279">
        <v>0</v>
      </c>
      <c r="E13" s="278">
        <v>10</v>
      </c>
      <c r="F13" s="170"/>
      <c r="G13" s="283" t="s">
        <v>353</v>
      </c>
    </row>
    <row r="14" spans="1:7" x14ac:dyDescent="0.3">
      <c r="B14" s="282">
        <v>0</v>
      </c>
      <c r="C14" s="279">
        <v>255</v>
      </c>
      <c r="D14" s="279">
        <v>255</v>
      </c>
      <c r="E14" s="278">
        <v>11</v>
      </c>
      <c r="F14" s="177"/>
      <c r="G14" s="283" t="s">
        <v>354</v>
      </c>
    </row>
    <row r="15" spans="1:7" x14ac:dyDescent="0.3">
      <c r="B15" s="282">
        <v>255</v>
      </c>
      <c r="C15" s="279">
        <v>165</v>
      </c>
      <c r="D15" s="279">
        <v>0</v>
      </c>
      <c r="E15" s="278">
        <v>12</v>
      </c>
      <c r="F15" s="168"/>
      <c r="G15" s="283" t="s">
        <v>355</v>
      </c>
    </row>
    <row r="16" spans="1:7" x14ac:dyDescent="0.3">
      <c r="B16" s="282">
        <v>0</v>
      </c>
      <c r="C16" s="279">
        <v>0</v>
      </c>
      <c r="D16" s="279">
        <v>255</v>
      </c>
      <c r="E16" s="278">
        <v>13</v>
      </c>
      <c r="F16" s="176"/>
      <c r="G16" s="283" t="s">
        <v>356</v>
      </c>
    </row>
    <row r="17" spans="2:7" x14ac:dyDescent="0.3">
      <c r="B17" s="282">
        <v>0</v>
      </c>
      <c r="C17" s="279">
        <v>0</v>
      </c>
      <c r="D17" s="279">
        <v>127.5</v>
      </c>
      <c r="E17" s="278">
        <v>14</v>
      </c>
      <c r="F17" s="169"/>
      <c r="G17" s="283" t="s">
        <v>357</v>
      </c>
    </row>
    <row r="18" spans="2:7" x14ac:dyDescent="0.3">
      <c r="B18" s="282">
        <v>255</v>
      </c>
      <c r="C18" s="279">
        <v>0</v>
      </c>
      <c r="D18" s="279">
        <v>255</v>
      </c>
      <c r="E18" s="278">
        <v>15</v>
      </c>
      <c r="F18" s="172"/>
      <c r="G18" s="283" t="s">
        <v>358</v>
      </c>
    </row>
    <row r="19" spans="2:7" x14ac:dyDescent="0.3">
      <c r="B19" s="284">
        <v>127</v>
      </c>
      <c r="C19" s="277">
        <v>0</v>
      </c>
      <c r="D19" s="277">
        <v>127</v>
      </c>
      <c r="E19" s="278">
        <v>16</v>
      </c>
      <c r="F19" s="173"/>
      <c r="G19" s="283" t="s">
        <v>359</v>
      </c>
    </row>
    <row r="20" spans="2:7" ht="15" thickBot="1" x14ac:dyDescent="0.35">
      <c r="B20" s="285">
        <v>165</v>
      </c>
      <c r="C20" s="286">
        <v>207</v>
      </c>
      <c r="D20" s="286">
        <v>99</v>
      </c>
      <c r="E20" s="287">
        <v>17</v>
      </c>
      <c r="F20" s="288"/>
      <c r="G20" s="289" t="s">
        <v>360</v>
      </c>
    </row>
  </sheetData>
  <autoFilter ref="B3:G3" xr:uid="{00000000-0009-0000-0000-000003000000}"/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Header>&amp;RPříloha č. 1: Datový standard pro silniční stavby DÚR, DPS, PDPS a RDS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rgb="FF92D050"/>
    <pageSetUpPr autoPageBreaks="0" fitToPage="1"/>
  </sheetPr>
  <dimension ref="A1:T17"/>
  <sheetViews>
    <sheetView showGridLines="0" view="pageBreakPreview" zoomScale="85" zoomScaleNormal="85" zoomScaleSheetLayoutView="85" workbookViewId="0">
      <selection activeCell="O25" sqref="A19:O25"/>
    </sheetView>
  </sheetViews>
  <sheetFormatPr defaultColWidth="1.44140625" defaultRowHeight="13.2" x14ac:dyDescent="0.25"/>
  <cols>
    <col min="1" max="1" width="26" customWidth="1"/>
    <col min="2" max="5" width="5" customWidth="1"/>
    <col min="6" max="6" width="40.33203125" customWidth="1"/>
    <col min="7" max="12" width="5" customWidth="1"/>
    <col min="13" max="13" width="24.44140625" customWidth="1"/>
    <col min="14" max="14" width="22.44140625" customWidth="1"/>
    <col min="15" max="16" width="15.44140625" customWidth="1"/>
    <col min="17" max="20" width="8.6640625" customWidth="1"/>
  </cols>
  <sheetData>
    <row r="1" spans="1:20" ht="14.4" thickBot="1" x14ac:dyDescent="0.35">
      <c r="A1" s="6" t="str">
        <f ca="1">MID(CELL("filename",A1),FIND("]",CELL("filename",A1))+1,LEN(CELL("filename",A1))-FIND("]",CELL("filename",A1)))</f>
        <v>000 Stávající stav</v>
      </c>
      <c r="B1" s="6"/>
      <c r="C1" s="6"/>
      <c r="D1" s="6"/>
      <c r="E1" s="6"/>
      <c r="F1" s="1"/>
      <c r="G1" s="1"/>
      <c r="H1" s="1"/>
      <c r="I1" s="1"/>
      <c r="J1" s="1"/>
      <c r="K1" s="1"/>
      <c r="L1" s="1"/>
      <c r="M1" s="1"/>
      <c r="N1" s="2"/>
      <c r="O1" s="2"/>
      <c r="P1" s="2"/>
      <c r="Q1" s="2"/>
      <c r="R1" s="2"/>
      <c r="S1" s="2"/>
      <c r="T1" s="2"/>
    </row>
    <row r="2" spans="1:20" ht="12.75" customHeight="1" x14ac:dyDescent="0.3">
      <c r="A2" s="150"/>
      <c r="B2" s="151"/>
      <c r="C2" s="151"/>
      <c r="D2" s="151"/>
      <c r="E2" s="151"/>
      <c r="F2" s="152" t="s">
        <v>361</v>
      </c>
      <c r="G2" s="567" t="s">
        <v>362</v>
      </c>
      <c r="H2" s="567"/>
      <c r="I2" s="567"/>
      <c r="J2" s="567"/>
      <c r="K2" s="567"/>
      <c r="L2" s="153"/>
      <c r="M2" s="568"/>
      <c r="N2" s="689" t="s">
        <v>363</v>
      </c>
      <c r="O2" s="688" t="s">
        <v>342</v>
      </c>
      <c r="P2" s="688"/>
      <c r="Q2" s="685" t="s">
        <v>364</v>
      </c>
      <c r="R2" s="686"/>
      <c r="S2" s="686"/>
      <c r="T2" s="687"/>
    </row>
    <row r="3" spans="1:20" ht="15" thickBot="1" x14ac:dyDescent="0.3">
      <c r="A3" s="154" t="s">
        <v>365</v>
      </c>
      <c r="B3" s="155" t="s">
        <v>25</v>
      </c>
      <c r="C3" s="155" t="s">
        <v>26</v>
      </c>
      <c r="D3" s="155" t="s">
        <v>27</v>
      </c>
      <c r="E3" s="155" t="s">
        <v>28</v>
      </c>
      <c r="F3" s="155" t="s">
        <v>366</v>
      </c>
      <c r="G3" s="72" t="s">
        <v>367</v>
      </c>
      <c r="H3" s="73" t="s">
        <v>368</v>
      </c>
      <c r="I3" s="74" t="s">
        <v>369</v>
      </c>
      <c r="J3" s="75" t="s">
        <v>370</v>
      </c>
      <c r="K3" s="76" t="s">
        <v>371</v>
      </c>
      <c r="L3" s="77" t="s">
        <v>372</v>
      </c>
      <c r="M3" s="367" t="s">
        <v>373</v>
      </c>
      <c r="N3" s="690"/>
      <c r="O3" s="530" t="s">
        <v>374</v>
      </c>
      <c r="P3" s="530" t="s">
        <v>375</v>
      </c>
      <c r="Q3" s="532" t="s">
        <v>25</v>
      </c>
      <c r="R3" s="532" t="s">
        <v>26</v>
      </c>
      <c r="S3" s="532" t="s">
        <v>27</v>
      </c>
      <c r="T3" s="290" t="s">
        <v>28</v>
      </c>
    </row>
    <row r="4" spans="1:20" ht="14.4" x14ac:dyDescent="0.3">
      <c r="A4" s="571" t="s">
        <v>376</v>
      </c>
      <c r="B4" s="572" t="s">
        <v>36</v>
      </c>
      <c r="C4" s="572" t="s">
        <v>36</v>
      </c>
      <c r="D4" s="572" t="s">
        <v>36</v>
      </c>
      <c r="E4" s="572" t="s">
        <v>36</v>
      </c>
      <c r="F4" s="573" t="s">
        <v>377</v>
      </c>
      <c r="G4" s="574">
        <v>9</v>
      </c>
      <c r="H4" s="574" t="s">
        <v>378</v>
      </c>
      <c r="I4" s="574"/>
      <c r="J4" s="574" t="s">
        <v>379</v>
      </c>
      <c r="K4" s="574"/>
      <c r="L4" s="647" t="s">
        <v>379</v>
      </c>
      <c r="M4" s="660" t="s">
        <v>380</v>
      </c>
      <c r="N4" s="656" t="s">
        <v>381</v>
      </c>
      <c r="O4" s="574">
        <v>10</v>
      </c>
      <c r="P4" s="170"/>
      <c r="Q4" s="575" t="s">
        <v>382</v>
      </c>
      <c r="R4" s="575" t="s">
        <v>382</v>
      </c>
      <c r="S4" s="575" t="s">
        <v>382</v>
      </c>
      <c r="T4" s="576" t="s">
        <v>382</v>
      </c>
    </row>
    <row r="5" spans="1:20" ht="14.4" x14ac:dyDescent="0.3">
      <c r="A5" s="85"/>
      <c r="B5" s="125" t="s">
        <v>36</v>
      </c>
      <c r="C5" s="125" t="s">
        <v>36</v>
      </c>
      <c r="D5" s="125" t="s">
        <v>36</v>
      </c>
      <c r="E5" s="125" t="s">
        <v>36</v>
      </c>
      <c r="F5" s="116" t="s">
        <v>383</v>
      </c>
      <c r="G5" s="135" t="s">
        <v>384</v>
      </c>
      <c r="H5" s="135" t="s">
        <v>378</v>
      </c>
      <c r="I5" s="135"/>
      <c r="J5" s="135" t="s">
        <v>379</v>
      </c>
      <c r="K5" s="135"/>
      <c r="L5" s="230" t="s">
        <v>379</v>
      </c>
      <c r="M5" s="660" t="s">
        <v>380</v>
      </c>
      <c r="N5" s="577" t="s">
        <v>381</v>
      </c>
      <c r="O5" s="578">
        <v>3</v>
      </c>
      <c r="P5" s="171"/>
      <c r="Q5" s="236" t="s">
        <v>382</v>
      </c>
      <c r="R5" s="236" t="s">
        <v>382</v>
      </c>
      <c r="S5" s="236" t="s">
        <v>382</v>
      </c>
      <c r="T5" s="579" t="s">
        <v>382</v>
      </c>
    </row>
    <row r="6" spans="1:20" ht="14.4" x14ac:dyDescent="0.3">
      <c r="A6" s="85"/>
      <c r="B6" s="125" t="s">
        <v>36</v>
      </c>
      <c r="C6" s="125" t="s">
        <v>36</v>
      </c>
      <c r="D6" s="125" t="s">
        <v>36</v>
      </c>
      <c r="E6" s="125" t="s">
        <v>36</v>
      </c>
      <c r="F6" s="116" t="s">
        <v>385</v>
      </c>
      <c r="G6" s="613" t="s">
        <v>384</v>
      </c>
      <c r="H6" s="613" t="s">
        <v>384</v>
      </c>
      <c r="I6" s="613"/>
      <c r="J6" s="613" t="s">
        <v>379</v>
      </c>
      <c r="K6" s="613"/>
      <c r="L6" s="648" t="s">
        <v>379</v>
      </c>
      <c r="M6" s="660" t="s">
        <v>386</v>
      </c>
      <c r="N6" s="581" t="s">
        <v>387</v>
      </c>
      <c r="O6" s="188">
        <v>2</v>
      </c>
      <c r="P6" s="174"/>
      <c r="Q6" s="236" t="s">
        <v>382</v>
      </c>
      <c r="R6" s="236" t="s">
        <v>382</v>
      </c>
      <c r="S6" s="236" t="s">
        <v>382</v>
      </c>
      <c r="T6" s="579" t="s">
        <v>382</v>
      </c>
    </row>
    <row r="7" spans="1:20" ht="14.4" x14ac:dyDescent="0.3">
      <c r="A7" s="85"/>
      <c r="B7" s="125"/>
      <c r="C7" s="125"/>
      <c r="D7" s="125" t="s">
        <v>36</v>
      </c>
      <c r="E7" s="125" t="s">
        <v>36</v>
      </c>
      <c r="F7" s="116" t="s">
        <v>388</v>
      </c>
      <c r="G7" s="580">
        <v>9</v>
      </c>
      <c r="H7" s="580">
        <v>9</v>
      </c>
      <c r="I7" s="580"/>
      <c r="J7" s="580">
        <v>1</v>
      </c>
      <c r="K7" s="580" t="s">
        <v>389</v>
      </c>
      <c r="L7" s="649">
        <v>1</v>
      </c>
      <c r="M7" s="660" t="s">
        <v>390</v>
      </c>
      <c r="N7" s="581" t="s">
        <v>391</v>
      </c>
      <c r="O7" s="188">
        <v>2</v>
      </c>
      <c r="P7" s="174"/>
      <c r="Q7" s="236"/>
      <c r="R7" s="236"/>
      <c r="S7" s="236" t="s">
        <v>382</v>
      </c>
      <c r="T7" s="579" t="s">
        <v>382</v>
      </c>
    </row>
    <row r="8" spans="1:20" ht="14.4" x14ac:dyDescent="0.3">
      <c r="A8" s="614"/>
      <c r="B8" s="125"/>
      <c r="C8" s="615"/>
      <c r="D8" s="125" t="s">
        <v>36</v>
      </c>
      <c r="E8" s="125" t="s">
        <v>36</v>
      </c>
      <c r="F8" s="616" t="s">
        <v>392</v>
      </c>
      <c r="G8" s="617">
        <v>9</v>
      </c>
      <c r="H8" s="617">
        <v>9</v>
      </c>
      <c r="I8" s="617"/>
      <c r="J8" s="617">
        <v>1</v>
      </c>
      <c r="K8" s="617"/>
      <c r="L8" s="650">
        <v>1</v>
      </c>
      <c r="M8" s="660" t="s">
        <v>386</v>
      </c>
      <c r="N8" s="581" t="s">
        <v>387</v>
      </c>
      <c r="O8" s="188">
        <v>10</v>
      </c>
      <c r="P8" s="170"/>
      <c r="Q8" s="618"/>
      <c r="R8" s="618"/>
      <c r="S8" s="236" t="s">
        <v>382</v>
      </c>
      <c r="T8" s="579" t="s">
        <v>382</v>
      </c>
    </row>
    <row r="9" spans="1:20" ht="13.35" customHeight="1" x14ac:dyDescent="0.3">
      <c r="A9" s="583" t="s">
        <v>389</v>
      </c>
      <c r="B9" s="584" t="s">
        <v>36</v>
      </c>
      <c r="C9" s="585" t="s">
        <v>36</v>
      </c>
      <c r="D9" s="585" t="s">
        <v>36</v>
      </c>
      <c r="E9" s="585" t="s">
        <v>36</v>
      </c>
      <c r="F9" s="249" t="s">
        <v>393</v>
      </c>
      <c r="G9" s="586">
        <v>9</v>
      </c>
      <c r="H9" s="586" t="s">
        <v>389</v>
      </c>
      <c r="I9" s="586" t="s">
        <v>389</v>
      </c>
      <c r="J9" s="586">
        <v>1</v>
      </c>
      <c r="K9" s="586" t="s">
        <v>389</v>
      </c>
      <c r="L9" s="651"/>
      <c r="M9" s="660" t="s">
        <v>394</v>
      </c>
      <c r="N9" s="657" t="s">
        <v>381</v>
      </c>
      <c r="O9" s="587">
        <v>11</v>
      </c>
      <c r="P9" s="588" t="s">
        <v>389</v>
      </c>
      <c r="Q9" s="589" t="s">
        <v>395</v>
      </c>
      <c r="R9" s="589" t="s">
        <v>395</v>
      </c>
      <c r="S9" s="589" t="s">
        <v>396</v>
      </c>
      <c r="T9" s="590" t="s">
        <v>396</v>
      </c>
    </row>
    <row r="10" spans="1:20" ht="13.5" customHeight="1" x14ac:dyDescent="0.3">
      <c r="A10" s="591" t="s">
        <v>397</v>
      </c>
      <c r="B10" s="592" t="s">
        <v>36</v>
      </c>
      <c r="C10" s="592" t="s">
        <v>36</v>
      </c>
      <c r="D10" s="592" t="s">
        <v>36</v>
      </c>
      <c r="E10" s="592" t="s">
        <v>36</v>
      </c>
      <c r="F10" s="593" t="s">
        <v>398</v>
      </c>
      <c r="G10" s="582">
        <v>9</v>
      </c>
      <c r="H10" s="582" t="s">
        <v>399</v>
      </c>
      <c r="I10" s="582"/>
      <c r="J10" s="582" t="s">
        <v>379</v>
      </c>
      <c r="K10" s="582"/>
      <c r="L10" s="652" t="s">
        <v>379</v>
      </c>
      <c r="M10" s="660" t="s">
        <v>400</v>
      </c>
      <c r="N10" s="581" t="s">
        <v>401</v>
      </c>
      <c r="O10" s="691" t="s">
        <v>402</v>
      </c>
      <c r="P10" s="692"/>
      <c r="Q10" s="594" t="s">
        <v>382</v>
      </c>
      <c r="R10" s="594" t="s">
        <v>382</v>
      </c>
      <c r="S10" s="594" t="s">
        <v>382</v>
      </c>
      <c r="T10" s="595" t="s">
        <v>382</v>
      </c>
    </row>
    <row r="11" spans="1:20" ht="13.5" customHeight="1" x14ac:dyDescent="0.3">
      <c r="A11" s="596"/>
      <c r="B11" s="597" t="s">
        <v>36</v>
      </c>
      <c r="C11" s="598" t="s">
        <v>36</v>
      </c>
      <c r="D11" s="598" t="s">
        <v>36</v>
      </c>
      <c r="E11" s="598" t="s">
        <v>36</v>
      </c>
      <c r="F11" s="599" t="s">
        <v>403</v>
      </c>
      <c r="G11" s="600">
        <v>9</v>
      </c>
      <c r="H11" s="600"/>
      <c r="I11" s="600"/>
      <c r="J11" s="600">
        <v>1</v>
      </c>
      <c r="K11" s="600" t="s">
        <v>389</v>
      </c>
      <c r="L11" s="653" t="s">
        <v>389</v>
      </c>
      <c r="M11" s="660" t="s">
        <v>404</v>
      </c>
      <c r="N11" s="657" t="s">
        <v>381</v>
      </c>
      <c r="O11" s="578">
        <v>3</v>
      </c>
      <c r="P11" s="171"/>
      <c r="Q11" s="589" t="s">
        <v>405</v>
      </c>
      <c r="R11" s="589" t="s">
        <v>406</v>
      </c>
      <c r="S11" s="589" t="s">
        <v>406</v>
      </c>
      <c r="T11" s="590" t="s">
        <v>406</v>
      </c>
    </row>
    <row r="12" spans="1:20" ht="13.5" customHeight="1" x14ac:dyDescent="0.3">
      <c r="A12" s="601" t="s">
        <v>407</v>
      </c>
      <c r="B12" s="602" t="s">
        <v>36</v>
      </c>
      <c r="C12" s="602" t="s">
        <v>36</v>
      </c>
      <c r="D12" s="602" t="s">
        <v>36</v>
      </c>
      <c r="E12" s="602" t="s">
        <v>36</v>
      </c>
      <c r="F12" s="603" t="s">
        <v>408</v>
      </c>
      <c r="G12" s="604" t="s">
        <v>409</v>
      </c>
      <c r="H12" s="604" t="s">
        <v>410</v>
      </c>
      <c r="I12" s="604"/>
      <c r="J12" s="604"/>
      <c r="K12" s="604"/>
      <c r="L12" s="654"/>
      <c r="M12" s="660" t="s">
        <v>411</v>
      </c>
      <c r="N12" s="658" t="s">
        <v>387</v>
      </c>
      <c r="O12" s="604">
        <v>11</v>
      </c>
      <c r="P12" s="605"/>
      <c r="Q12" s="606" t="s">
        <v>412</v>
      </c>
      <c r="R12" s="606" t="s">
        <v>412</v>
      </c>
      <c r="S12" s="606" t="s">
        <v>412</v>
      </c>
      <c r="T12" s="607" t="s">
        <v>412</v>
      </c>
    </row>
    <row r="13" spans="1:20" ht="15" thickBot="1" x14ac:dyDescent="0.35">
      <c r="A13" s="608" t="s">
        <v>413</v>
      </c>
      <c r="B13" s="609" t="s">
        <v>36</v>
      </c>
      <c r="C13" s="609" t="s">
        <v>36</v>
      </c>
      <c r="D13" s="609" t="s">
        <v>36</v>
      </c>
      <c r="E13" s="609" t="s">
        <v>36</v>
      </c>
      <c r="F13" s="610" t="s">
        <v>414</v>
      </c>
      <c r="G13" s="611"/>
      <c r="H13" s="611"/>
      <c r="I13" s="611"/>
      <c r="J13" s="611">
        <v>1</v>
      </c>
      <c r="K13" s="611"/>
      <c r="L13" s="655">
        <v>1</v>
      </c>
      <c r="M13" s="660" t="s">
        <v>415</v>
      </c>
      <c r="N13" s="659" t="s">
        <v>387</v>
      </c>
      <c r="O13" s="20">
        <v>7</v>
      </c>
      <c r="P13" s="612"/>
      <c r="Q13" s="693" t="s">
        <v>416</v>
      </c>
      <c r="R13" s="694"/>
      <c r="S13" s="694"/>
      <c r="T13" s="695"/>
    </row>
    <row r="17" ht="12.6" customHeight="1" x14ac:dyDescent="0.25"/>
  </sheetData>
  <customSheetViews>
    <customSheetView guid="{0B982376-3B27-4F96-BAB5-0BEABC449695}">
      <selection activeCell="A4" sqref="A4"/>
      <pageMargins left="0" right="0" top="0" bottom="0" header="0" footer="0"/>
    </customSheetView>
    <customSheetView guid="{00561EA5-3DD2-4503-8B25-07450EBB6906}" scale="85" showPageBreaks="1" fitToPage="1" view="pageBreakPreview">
      <selection activeCell="E2" sqref="E2"/>
      <pageMargins left="0" right="0" top="0" bottom="0" header="0" footer="0"/>
      <pageSetup paperSize="8" scale="52" orientation="landscape" r:id="rId1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>
      <selection activeCell="A4" sqref="A4"/>
      <pageMargins left="0" right="0" top="0" bottom="0" header="0" footer="0"/>
    </customSheetView>
    <customSheetView guid="{61E27717-2BF5-45F7-9E5B-A95857D7D2C0}" scale="85" view="pageBreakPreview">
      <selection activeCell="O16" sqref="O16"/>
      <pageMargins left="0" right="0" top="0" bottom="0" header="0" footer="0"/>
      <pageSetup paperSize="9" scale="70" orientation="landscape" r:id="rId2"/>
      <headerFooter>
        <oddHeader>&amp;RPříloha č. 1: Datový standard pro silniční stavby  DUR, DPS a PDPS</oddHeader>
      </headerFooter>
    </customSheetView>
    <customSheetView guid="{07C986F7-8BB9-4902-B7A3-F84A11CBEFB5}" scale="160">
      <selection activeCell="R4" sqref="R4:R5"/>
      <pageMargins left="0" right="0" top="0" bottom="0" header="0" footer="0"/>
    </customSheetView>
    <customSheetView guid="{78ADCE02-4160-4D50-8D3E-D417AAEEB812}">
      <selection activeCell="D23" sqref="D23"/>
      <pageMargins left="0" right="0" top="0" bottom="0" header="0" footer="0"/>
    </customSheetView>
    <customSheetView guid="{A1EC23F7-DCEE-4EEF-9544-C148F7F5160B}">
      <selection activeCell="A4" sqref="A4"/>
      <pageMargins left="0" right="0" top="0" bottom="0" header="0" footer="0"/>
    </customSheetView>
    <customSheetView guid="{840802B4-1F6F-44C6-9764-1F39D94EBBA6}">
      <selection activeCell="F23" sqref="F23"/>
      <pageMargins left="0" right="0" top="0" bottom="0" header="0" footer="0"/>
    </customSheetView>
  </customSheetViews>
  <mergeCells count="5">
    <mergeCell ref="Q2:T2"/>
    <mergeCell ref="O2:P2"/>
    <mergeCell ref="N2:N3"/>
    <mergeCell ref="O10:P10"/>
    <mergeCell ref="Q13:T13"/>
  </mergeCells>
  <pageMargins left="0.70866141732283472" right="0.70866141732283472" top="0.78740157480314965" bottom="0.78740157480314965" header="0.31496062992125984" footer="0.31496062992125984"/>
  <pageSetup paperSize="9" scale="58" fitToHeight="0" orientation="landscape" r:id="rId3"/>
  <headerFooter>
    <oddHeader>&amp;RPříloha č. 1: Datový standard pro silniční stavby DÚR, DPS, PDPS a RDS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>
    <tabColor rgb="FF92D050"/>
    <pageSetUpPr autoPageBreaks="0" fitToPage="1"/>
  </sheetPr>
  <dimension ref="A1:U116"/>
  <sheetViews>
    <sheetView showGridLines="0" zoomScale="85" zoomScaleNormal="85" zoomScaleSheetLayoutView="85" workbookViewId="0">
      <selection activeCell="T20" activeCellId="2" sqref="R20 S20 T20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43.44140625" style="1" customWidth="1"/>
    <col min="7" max="12" width="5.5546875" style="1" customWidth="1"/>
    <col min="13" max="13" width="23.5546875" style="1" customWidth="1"/>
    <col min="14" max="14" width="13.5546875" style="2" customWidth="1"/>
    <col min="15" max="15" width="6.6640625" style="2" customWidth="1"/>
    <col min="16" max="16" width="10.6640625" style="2" customWidth="1"/>
    <col min="17" max="20" width="9.5546875" style="2" customWidth="1"/>
    <col min="21" max="16384" width="9.44140625" style="2"/>
  </cols>
  <sheetData>
    <row r="1" spans="1:21" ht="14.4" thickBot="1" x14ac:dyDescent="0.35">
      <c r="A1" s="6" t="str">
        <f ca="1">MID(CELL("filename",A1),FIND("]",CELL("filename",A1))+1,LEN(CELL("filename",A1))-FIND("]",CELL("filename",A1)))</f>
        <v>100 Objekty pozem. komunikací</v>
      </c>
    </row>
    <row r="2" spans="1:21" s="14" customFormat="1" ht="29.1" customHeight="1" x14ac:dyDescent="0.3">
      <c r="A2" s="698" t="s">
        <v>365</v>
      </c>
      <c r="B2" s="702" t="s">
        <v>25</v>
      </c>
      <c r="C2" s="702" t="s">
        <v>26</v>
      </c>
      <c r="D2" s="702" t="s">
        <v>27</v>
      </c>
      <c r="E2" s="702" t="s">
        <v>28</v>
      </c>
      <c r="F2" s="700" t="s">
        <v>417</v>
      </c>
      <c r="G2" s="696" t="s">
        <v>418</v>
      </c>
      <c r="H2" s="696"/>
      <c r="I2" s="696"/>
      <c r="J2" s="696"/>
      <c r="K2" s="696"/>
      <c r="L2" s="696"/>
      <c r="M2" s="696"/>
      <c r="N2" s="704" t="s">
        <v>363</v>
      </c>
      <c r="O2" s="688" t="s">
        <v>342</v>
      </c>
      <c r="P2" s="688"/>
      <c r="Q2" s="696" t="s">
        <v>364</v>
      </c>
      <c r="R2" s="696"/>
      <c r="S2" s="685"/>
      <c r="T2" s="697"/>
      <c r="U2" s="569"/>
    </row>
    <row r="3" spans="1:21" s="14" customFormat="1" ht="26.25" customHeight="1" thickBot="1" x14ac:dyDescent="0.35">
      <c r="A3" s="699"/>
      <c r="B3" s="703"/>
      <c r="C3" s="703"/>
      <c r="D3" s="703"/>
      <c r="E3" s="703"/>
      <c r="F3" s="701"/>
      <c r="G3" s="72" t="s">
        <v>367</v>
      </c>
      <c r="H3" s="73" t="s">
        <v>368</v>
      </c>
      <c r="I3" s="74" t="s">
        <v>369</v>
      </c>
      <c r="J3" s="75" t="s">
        <v>370</v>
      </c>
      <c r="K3" s="76" t="s">
        <v>371</v>
      </c>
      <c r="L3" s="77" t="s">
        <v>372</v>
      </c>
      <c r="M3" s="532" t="s">
        <v>373</v>
      </c>
      <c r="N3" s="705"/>
      <c r="O3" s="178" t="s">
        <v>374</v>
      </c>
      <c r="P3" s="530" t="s">
        <v>375</v>
      </c>
      <c r="Q3" s="532" t="s">
        <v>25</v>
      </c>
      <c r="R3" s="532" t="s">
        <v>26</v>
      </c>
      <c r="S3" s="110" t="s">
        <v>27</v>
      </c>
      <c r="T3" s="110" t="s">
        <v>28</v>
      </c>
      <c r="U3" s="569"/>
    </row>
    <row r="4" spans="1:21" s="14" customFormat="1" ht="15" customHeight="1" x14ac:dyDescent="0.3">
      <c r="A4" s="291" t="s">
        <v>419</v>
      </c>
      <c r="B4" s="118" t="s">
        <v>36</v>
      </c>
      <c r="C4" s="118" t="s">
        <v>36</v>
      </c>
      <c r="D4" s="118" t="s">
        <v>36</v>
      </c>
      <c r="E4" s="118" t="s">
        <v>36</v>
      </c>
      <c r="F4" s="111" t="s">
        <v>420</v>
      </c>
      <c r="G4" s="120" t="s">
        <v>421</v>
      </c>
      <c r="H4" s="120"/>
      <c r="I4" s="120">
        <v>1</v>
      </c>
      <c r="J4" s="120"/>
      <c r="K4" s="120"/>
      <c r="L4" s="120">
        <v>1</v>
      </c>
      <c r="M4" s="122" t="str">
        <f t="shared" ref="M4:M5" si="0">IF(G4 &lt;&gt; "","I" &amp; G4,"") &amp; IF(H4 &lt;&gt; "","+S" &amp; H4,"") &amp; IF(I4 &lt;&gt; "","+E" &amp; I4,"") &amp; IF(J4 &lt;&gt; "","+Z" &amp; J4,"") &amp; IF(K4 &lt;&gt; "","+M" &amp; K4,"") &amp; IF(L4 &lt;&gt; "","+F" &amp; L4,"")</f>
        <v>I2+E1+F1</v>
      </c>
      <c r="N4" s="123" t="s">
        <v>422</v>
      </c>
      <c r="O4" s="123">
        <v>5</v>
      </c>
      <c r="P4" s="292"/>
      <c r="Q4" s="123" t="s">
        <v>423</v>
      </c>
      <c r="R4" s="112" t="s">
        <v>423</v>
      </c>
      <c r="S4" s="112" t="s">
        <v>423</v>
      </c>
      <c r="T4" s="124" t="s">
        <v>423</v>
      </c>
      <c r="U4" s="569"/>
    </row>
    <row r="5" spans="1:21" s="26" customFormat="1" ht="14.1" customHeight="1" x14ac:dyDescent="0.3">
      <c r="A5" s="706"/>
      <c r="B5" s="3" t="s">
        <v>36</v>
      </c>
      <c r="C5" s="3" t="s">
        <v>36</v>
      </c>
      <c r="D5" s="3" t="s">
        <v>36</v>
      </c>
      <c r="E5" s="3" t="s">
        <v>36</v>
      </c>
      <c r="F5" s="22" t="s">
        <v>424</v>
      </c>
      <c r="G5" s="34" t="s">
        <v>421</v>
      </c>
      <c r="H5" s="34"/>
      <c r="I5" s="34">
        <v>1</v>
      </c>
      <c r="J5" s="34"/>
      <c r="K5" s="34"/>
      <c r="L5" s="34">
        <v>1</v>
      </c>
      <c r="M5" s="19" t="str">
        <f t="shared" si="0"/>
        <v>I2+E1+F1</v>
      </c>
      <c r="N5" s="405" t="s">
        <v>425</v>
      </c>
      <c r="O5" s="405">
        <v>5</v>
      </c>
      <c r="P5" s="164"/>
      <c r="Q5" s="405" t="s">
        <v>423</v>
      </c>
      <c r="R5" s="13" t="s">
        <v>423</v>
      </c>
      <c r="S5" s="13" t="s">
        <v>423</v>
      </c>
      <c r="T5" s="35" t="s">
        <v>423</v>
      </c>
    </row>
    <row r="6" spans="1:21" s="26" customFormat="1" ht="14.1" customHeight="1" x14ac:dyDescent="0.3">
      <c r="A6" s="707"/>
      <c r="B6" s="250" t="s">
        <v>36</v>
      </c>
      <c r="C6" s="250" t="s">
        <v>36</v>
      </c>
      <c r="D6" s="250" t="s">
        <v>36</v>
      </c>
      <c r="E6" s="250" t="s">
        <v>36</v>
      </c>
      <c r="F6" s="251" t="s">
        <v>419</v>
      </c>
      <c r="G6" s="252" t="s">
        <v>426</v>
      </c>
      <c r="H6" s="252"/>
      <c r="I6" s="252">
        <v>1</v>
      </c>
      <c r="J6" s="252"/>
      <c r="K6" s="252"/>
      <c r="L6" s="252">
        <v>1</v>
      </c>
      <c r="M6" s="253" t="str">
        <f t="shared" ref="M6:M19" si="1">IF(G6 &lt;&gt; "","I" &amp; G6,"") &amp; IF(H6 &lt;&gt; "","+S" &amp; H6,"") &amp; IF(I6 &lt;&gt; "","+E" &amp; I6,"") &amp; IF(J6 &lt;&gt; "","+Z" &amp; J6,"") &amp; IF(K6 &lt;&gt; "","+M" &amp; K6,"") &amp; IF(L6 &lt;&gt; "","+F" &amp; L6,"")</f>
        <v>I4+E1+F1</v>
      </c>
      <c r="N6" s="137" t="s">
        <v>427</v>
      </c>
      <c r="O6" s="254">
        <v>5</v>
      </c>
      <c r="P6" s="247"/>
      <c r="Q6" s="254" t="s">
        <v>428</v>
      </c>
      <c r="R6" s="255" t="s">
        <v>429</v>
      </c>
      <c r="S6" s="222" t="s">
        <v>429</v>
      </c>
      <c r="T6" s="256" t="s">
        <v>429</v>
      </c>
    </row>
    <row r="7" spans="1:21" s="26" customFormat="1" ht="14.1" customHeight="1" x14ac:dyDescent="0.3">
      <c r="A7" s="707"/>
      <c r="B7" s="220" t="s">
        <v>36</v>
      </c>
      <c r="C7" s="221" t="s">
        <v>36</v>
      </c>
      <c r="D7" s="221" t="s">
        <v>36</v>
      </c>
      <c r="E7" s="228" t="s">
        <v>36</v>
      </c>
      <c r="F7" s="427" t="s">
        <v>430</v>
      </c>
      <c r="G7" s="241" t="s">
        <v>431</v>
      </c>
      <c r="H7" s="241"/>
      <c r="I7" s="241" t="s">
        <v>379</v>
      </c>
      <c r="J7" s="241" t="s">
        <v>379</v>
      </c>
      <c r="K7" s="241"/>
      <c r="L7" s="242" t="s">
        <v>379</v>
      </c>
      <c r="M7" s="229" t="str">
        <f t="shared" ref="M7" si="2">IF(G7 &lt;&gt; "","I" &amp; G7,"") &amp; IF(H7 &lt;&gt; "","+S" &amp; H7,"") &amp; IF(I7 &lt;&gt; "","+E" &amp; I7,"") &amp; IF(J7 &lt;&gt; "","+Z" &amp; J7,"") &amp; IF(K7 &lt;&gt; "","+M" &amp; K7,"") &amp; IF(L7 &lt;&gt; "","+F" &amp; L7,"")</f>
        <v>I3+E1+Z1+F1</v>
      </c>
      <c r="N7" s="268" t="s">
        <v>387</v>
      </c>
      <c r="O7" s="123">
        <v>2</v>
      </c>
      <c r="P7" s="275"/>
      <c r="Q7" s="233" t="s">
        <v>428</v>
      </c>
      <c r="R7" s="234" t="s">
        <v>432</v>
      </c>
      <c r="S7" s="438" t="s">
        <v>432</v>
      </c>
      <c r="T7" s="248" t="s">
        <v>432</v>
      </c>
    </row>
    <row r="8" spans="1:21" s="26" customFormat="1" ht="14.1" customHeight="1" x14ac:dyDescent="0.3">
      <c r="A8" s="43" t="s">
        <v>433</v>
      </c>
      <c r="B8" s="103" t="s">
        <v>36</v>
      </c>
      <c r="C8" s="103" t="s">
        <v>36</v>
      </c>
      <c r="D8" s="103" t="s">
        <v>36</v>
      </c>
      <c r="E8" s="103" t="s">
        <v>36</v>
      </c>
      <c r="F8" s="104" t="s">
        <v>434</v>
      </c>
      <c r="G8" s="304" t="s">
        <v>379</v>
      </c>
      <c r="H8" s="304">
        <v>3</v>
      </c>
      <c r="I8" s="304" t="s">
        <v>379</v>
      </c>
      <c r="J8" s="304" t="s">
        <v>379</v>
      </c>
      <c r="K8" s="304" t="s">
        <v>431</v>
      </c>
      <c r="L8" s="304" t="s">
        <v>379</v>
      </c>
      <c r="M8" s="130" t="str">
        <f t="shared" si="1"/>
        <v>I1+S3+E1+Z1+M3+F1</v>
      </c>
      <c r="N8" s="123" t="s">
        <v>387</v>
      </c>
      <c r="O8" s="131">
        <v>8</v>
      </c>
      <c r="P8" s="276"/>
      <c r="Q8" s="131" t="s">
        <v>405</v>
      </c>
      <c r="R8" s="310" t="s">
        <v>406</v>
      </c>
      <c r="S8" s="112" t="s">
        <v>406</v>
      </c>
      <c r="T8" s="311" t="s">
        <v>428</v>
      </c>
    </row>
    <row r="9" spans="1:21" s="26" customFormat="1" ht="14.1" customHeight="1" x14ac:dyDescent="0.3">
      <c r="A9" s="708"/>
      <c r="B9" s="3" t="s">
        <v>36</v>
      </c>
      <c r="C9" s="3" t="s">
        <v>36</v>
      </c>
      <c r="D9" s="3" t="s">
        <v>36</v>
      </c>
      <c r="E9" s="3" t="s">
        <v>36</v>
      </c>
      <c r="F9" s="22" t="s">
        <v>435</v>
      </c>
      <c r="G9" s="34" t="s">
        <v>379</v>
      </c>
      <c r="H9" s="34">
        <v>1</v>
      </c>
      <c r="I9" s="34" t="s">
        <v>379</v>
      </c>
      <c r="J9" s="34" t="s">
        <v>379</v>
      </c>
      <c r="K9" s="34" t="s">
        <v>431</v>
      </c>
      <c r="L9" s="34" t="s">
        <v>379</v>
      </c>
      <c r="M9" s="19" t="str">
        <f t="shared" si="1"/>
        <v>I1+S1+E1+Z1+M3+F1</v>
      </c>
      <c r="N9" s="405" t="s">
        <v>387</v>
      </c>
      <c r="O9" s="405">
        <v>9</v>
      </c>
      <c r="P9" s="166"/>
      <c r="Q9" s="405" t="s">
        <v>405</v>
      </c>
      <c r="R9" s="13" t="s">
        <v>406</v>
      </c>
      <c r="S9" s="13" t="s">
        <v>406</v>
      </c>
      <c r="T9" s="35" t="s">
        <v>428</v>
      </c>
    </row>
    <row r="10" spans="1:21" s="26" customFormat="1" ht="14.1" customHeight="1" x14ac:dyDescent="0.3">
      <c r="A10" s="709"/>
      <c r="B10" s="3">
        <v>0</v>
      </c>
      <c r="C10" s="3" t="s">
        <v>36</v>
      </c>
      <c r="D10" s="3" t="s">
        <v>36</v>
      </c>
      <c r="E10" s="3" t="s">
        <v>36</v>
      </c>
      <c r="F10" s="22" t="s">
        <v>436</v>
      </c>
      <c r="G10" s="34" t="s">
        <v>379</v>
      </c>
      <c r="H10" s="34">
        <v>1</v>
      </c>
      <c r="I10" s="34" t="s">
        <v>379</v>
      </c>
      <c r="J10" s="34" t="s">
        <v>379</v>
      </c>
      <c r="K10" s="34" t="s">
        <v>431</v>
      </c>
      <c r="L10" s="34" t="s">
        <v>379</v>
      </c>
      <c r="M10" s="19" t="str">
        <f t="shared" ref="M10" si="3">IF(G10 &lt;&gt; "","I" &amp; G10,"") &amp; IF(H10 &lt;&gt; "","+S" &amp; H10,"") &amp; IF(I10 &lt;&gt; "","+E" &amp; I10,"") &amp; IF(J10 &lt;&gt; "","+Z" &amp; J10,"") &amp; IF(K10 &lt;&gt; "","+M" &amp; K10,"") &amp; IF(L10 &lt;&gt; "","+F" &amp; L10,"")</f>
        <v>I1+S1+E1+Z1+M3+F1</v>
      </c>
      <c r="N10" s="405" t="s">
        <v>387</v>
      </c>
      <c r="O10" s="405">
        <v>6</v>
      </c>
      <c r="P10" s="167"/>
      <c r="Q10" s="405"/>
      <c r="R10" s="13" t="s">
        <v>406</v>
      </c>
      <c r="S10" s="13" t="s">
        <v>406</v>
      </c>
      <c r="T10" s="35" t="s">
        <v>437</v>
      </c>
    </row>
    <row r="11" spans="1:21" s="26" customFormat="1" ht="14.1" customHeight="1" x14ac:dyDescent="0.3">
      <c r="A11" s="709"/>
      <c r="B11" s="3">
        <v>0</v>
      </c>
      <c r="C11" s="3" t="s">
        <v>36</v>
      </c>
      <c r="D11" s="3" t="s">
        <v>36</v>
      </c>
      <c r="E11" s="3" t="s">
        <v>36</v>
      </c>
      <c r="F11" s="22" t="s">
        <v>438</v>
      </c>
      <c r="G11" s="34" t="s">
        <v>379</v>
      </c>
      <c r="H11" s="34">
        <v>1</v>
      </c>
      <c r="I11" s="34" t="s">
        <v>379</v>
      </c>
      <c r="J11" s="34" t="s">
        <v>379</v>
      </c>
      <c r="K11" s="34" t="s">
        <v>431</v>
      </c>
      <c r="L11" s="34" t="s">
        <v>379</v>
      </c>
      <c r="M11" s="19" t="str">
        <f t="shared" si="1"/>
        <v>I1+S1+E1+Z1+M3+F1</v>
      </c>
      <c r="N11" s="405" t="s">
        <v>387</v>
      </c>
      <c r="O11" s="405">
        <v>12</v>
      </c>
      <c r="P11" s="168"/>
      <c r="Q11" s="405"/>
      <c r="R11" s="13" t="s">
        <v>406</v>
      </c>
      <c r="S11" s="13" t="s">
        <v>406</v>
      </c>
      <c r="T11" s="35" t="s">
        <v>437</v>
      </c>
    </row>
    <row r="12" spans="1:21" s="26" customFormat="1" ht="14.1" customHeight="1" x14ac:dyDescent="0.3">
      <c r="A12" s="709"/>
      <c r="B12" s="3">
        <v>0</v>
      </c>
      <c r="C12" s="3">
        <v>0</v>
      </c>
      <c r="D12" s="3" t="s">
        <v>36</v>
      </c>
      <c r="E12" s="3" t="s">
        <v>36</v>
      </c>
      <c r="F12" s="22" t="s">
        <v>439</v>
      </c>
      <c r="G12" s="34" t="s">
        <v>379</v>
      </c>
      <c r="H12" s="34">
        <v>1</v>
      </c>
      <c r="I12" s="34" t="s">
        <v>379</v>
      </c>
      <c r="J12" s="34" t="s">
        <v>379</v>
      </c>
      <c r="K12" s="34" t="s">
        <v>431</v>
      </c>
      <c r="L12" s="34" t="s">
        <v>379</v>
      </c>
      <c r="M12" s="19" t="str">
        <f t="shared" si="1"/>
        <v>I1+S1+E1+Z1+M3+F1</v>
      </c>
      <c r="N12" s="405" t="s">
        <v>387</v>
      </c>
      <c r="O12" s="405">
        <v>14</v>
      </c>
      <c r="P12" s="169"/>
      <c r="Q12" s="405"/>
      <c r="R12" s="13"/>
      <c r="S12" s="13" t="s">
        <v>406</v>
      </c>
      <c r="T12" s="35" t="s">
        <v>437</v>
      </c>
    </row>
    <row r="13" spans="1:21" s="26" customFormat="1" ht="14.1" customHeight="1" x14ac:dyDescent="0.3">
      <c r="A13" s="709"/>
      <c r="B13" s="3">
        <v>0</v>
      </c>
      <c r="C13" s="3">
        <v>0</v>
      </c>
      <c r="D13" s="3" t="s">
        <v>36</v>
      </c>
      <c r="E13" s="3" t="s">
        <v>36</v>
      </c>
      <c r="F13" s="22" t="s">
        <v>440</v>
      </c>
      <c r="G13" s="34" t="s">
        <v>379</v>
      </c>
      <c r="H13" s="34">
        <v>1</v>
      </c>
      <c r="I13" s="34" t="s">
        <v>379</v>
      </c>
      <c r="J13" s="34" t="s">
        <v>379</v>
      </c>
      <c r="K13" s="34" t="s">
        <v>431</v>
      </c>
      <c r="L13" s="34" t="s">
        <v>379</v>
      </c>
      <c r="M13" s="19" t="str">
        <f t="shared" si="1"/>
        <v>I1+S1+E1+Z1+M3+F1</v>
      </c>
      <c r="N13" s="405" t="s">
        <v>387</v>
      </c>
      <c r="O13" s="405">
        <v>14</v>
      </c>
      <c r="P13" s="169"/>
      <c r="Q13" s="405"/>
      <c r="R13" s="13"/>
      <c r="S13" s="13" t="s">
        <v>406</v>
      </c>
      <c r="T13" s="35" t="s">
        <v>437</v>
      </c>
    </row>
    <row r="14" spans="1:21" s="26" customFormat="1" ht="14.1" customHeight="1" x14ac:dyDescent="0.3">
      <c r="A14" s="709"/>
      <c r="B14" s="3">
        <v>0</v>
      </c>
      <c r="C14" s="3" t="s">
        <v>36</v>
      </c>
      <c r="D14" s="3" t="s">
        <v>36</v>
      </c>
      <c r="E14" s="3" t="s">
        <v>36</v>
      </c>
      <c r="F14" s="22" t="s">
        <v>441</v>
      </c>
      <c r="G14" s="34" t="s">
        <v>379</v>
      </c>
      <c r="H14" s="34">
        <v>3</v>
      </c>
      <c r="I14" s="34" t="s">
        <v>379</v>
      </c>
      <c r="J14" s="34" t="s">
        <v>379</v>
      </c>
      <c r="K14" s="34" t="s">
        <v>431</v>
      </c>
      <c r="L14" s="34" t="s">
        <v>379</v>
      </c>
      <c r="M14" s="19" t="str">
        <f t="shared" si="1"/>
        <v>I1+S3+E1+Z1+M3+F1</v>
      </c>
      <c r="N14" s="405" t="s">
        <v>387</v>
      </c>
      <c r="O14" s="405">
        <v>8</v>
      </c>
      <c r="P14" s="165"/>
      <c r="Q14" s="405"/>
      <c r="R14" s="13" t="s">
        <v>382</v>
      </c>
      <c r="S14" s="13" t="s">
        <v>382</v>
      </c>
      <c r="T14" s="35" t="s">
        <v>382</v>
      </c>
    </row>
    <row r="15" spans="1:21" s="26" customFormat="1" ht="14.1" customHeight="1" x14ac:dyDescent="0.3">
      <c r="A15" s="709"/>
      <c r="B15" s="3">
        <v>0</v>
      </c>
      <c r="C15" s="3" t="s">
        <v>36</v>
      </c>
      <c r="D15" s="3" t="s">
        <v>36</v>
      </c>
      <c r="E15" s="3" t="s">
        <v>36</v>
      </c>
      <c r="F15" s="22" t="s">
        <v>442</v>
      </c>
      <c r="G15" s="34" t="s">
        <v>379</v>
      </c>
      <c r="H15" s="34">
        <v>1</v>
      </c>
      <c r="I15" s="34" t="s">
        <v>379</v>
      </c>
      <c r="J15" s="34" t="s">
        <v>379</v>
      </c>
      <c r="K15" s="34" t="s">
        <v>443</v>
      </c>
      <c r="L15" s="34" t="s">
        <v>379</v>
      </c>
      <c r="M15" s="19" t="str">
        <f t="shared" si="1"/>
        <v>I1+S1+E1+Z1+M3;2&amp;6+F1</v>
      </c>
      <c r="N15" s="405" t="s">
        <v>387</v>
      </c>
      <c r="O15" s="405">
        <v>17</v>
      </c>
      <c r="P15" s="206"/>
      <c r="Q15" s="405"/>
      <c r="R15" s="13" t="s">
        <v>406</v>
      </c>
      <c r="S15" s="13" t="s">
        <v>406</v>
      </c>
      <c r="T15" s="35" t="s">
        <v>428</v>
      </c>
    </row>
    <row r="16" spans="1:21" s="26" customFormat="1" ht="14.1" customHeight="1" x14ac:dyDescent="0.3">
      <c r="A16" s="709"/>
      <c r="B16" s="3">
        <v>0</v>
      </c>
      <c r="C16" s="3">
        <v>0</v>
      </c>
      <c r="D16" s="3" t="s">
        <v>36</v>
      </c>
      <c r="E16" s="3" t="s">
        <v>36</v>
      </c>
      <c r="F16" s="22" t="s">
        <v>444</v>
      </c>
      <c r="G16" s="34" t="s">
        <v>379</v>
      </c>
      <c r="H16" s="34">
        <v>1</v>
      </c>
      <c r="I16" s="34" t="s">
        <v>379</v>
      </c>
      <c r="J16" s="34" t="s">
        <v>379</v>
      </c>
      <c r="K16" s="34" t="s">
        <v>421</v>
      </c>
      <c r="L16" s="34" t="s">
        <v>379</v>
      </c>
      <c r="M16" s="19" t="str">
        <f t="shared" si="1"/>
        <v>I1+S1+E1+Z1+M2+F1</v>
      </c>
      <c r="N16" s="405" t="s">
        <v>381</v>
      </c>
      <c r="O16" s="405">
        <v>17</v>
      </c>
      <c r="P16" s="206"/>
      <c r="Q16" s="405"/>
      <c r="R16" s="13"/>
      <c r="S16" s="13" t="s">
        <v>406</v>
      </c>
      <c r="T16" s="35" t="s">
        <v>428</v>
      </c>
    </row>
    <row r="17" spans="1:20" s="26" customFormat="1" ht="14.4" x14ac:dyDescent="0.3">
      <c r="A17" s="709"/>
      <c r="B17" s="3">
        <v>0</v>
      </c>
      <c r="C17" s="3" t="s">
        <v>36</v>
      </c>
      <c r="D17" s="3" t="s">
        <v>36</v>
      </c>
      <c r="E17" s="3" t="s">
        <v>36</v>
      </c>
      <c r="F17" s="81" t="s">
        <v>445</v>
      </c>
      <c r="G17" s="34" t="s">
        <v>379</v>
      </c>
      <c r="H17" s="34">
        <v>1</v>
      </c>
      <c r="I17" s="34" t="s">
        <v>379</v>
      </c>
      <c r="J17" s="34" t="s">
        <v>379</v>
      </c>
      <c r="K17" s="34" t="s">
        <v>443</v>
      </c>
      <c r="L17" s="34" t="s">
        <v>379</v>
      </c>
      <c r="M17" s="19" t="str">
        <f t="shared" si="1"/>
        <v>I1+S1+E1+Z1+M3;2&amp;6+F1</v>
      </c>
      <c r="N17" s="137" t="s">
        <v>387</v>
      </c>
      <c r="O17" s="405">
        <v>3</v>
      </c>
      <c r="P17" s="171"/>
      <c r="Q17" s="405"/>
      <c r="R17" s="13" t="s">
        <v>406</v>
      </c>
      <c r="S17" s="13" t="s">
        <v>406</v>
      </c>
      <c r="T17" s="35" t="s">
        <v>437</v>
      </c>
    </row>
    <row r="18" spans="1:20" s="26" customFormat="1" ht="14.1" customHeight="1" x14ac:dyDescent="0.3">
      <c r="A18" s="709"/>
      <c r="B18" s="3" t="s">
        <v>36</v>
      </c>
      <c r="C18" s="3" t="s">
        <v>36</v>
      </c>
      <c r="D18" s="3" t="s">
        <v>36</v>
      </c>
      <c r="E18" s="3" t="s">
        <v>36</v>
      </c>
      <c r="F18" s="22" t="s">
        <v>446</v>
      </c>
      <c r="G18" s="34" t="s">
        <v>379</v>
      </c>
      <c r="H18" s="34">
        <v>1</v>
      </c>
      <c r="I18" s="34" t="s">
        <v>379</v>
      </c>
      <c r="J18" s="34" t="s">
        <v>379</v>
      </c>
      <c r="K18" s="34" t="s">
        <v>431</v>
      </c>
      <c r="L18" s="34" t="s">
        <v>379</v>
      </c>
      <c r="M18" s="19" t="str">
        <f t="shared" si="1"/>
        <v>I1+S1+E1+Z1+M3+F1</v>
      </c>
      <c r="N18" s="137" t="s">
        <v>387</v>
      </c>
      <c r="O18" s="137">
        <v>3</v>
      </c>
      <c r="P18" s="209"/>
      <c r="Q18" s="405" t="s">
        <v>406</v>
      </c>
      <c r="R18" s="13" t="s">
        <v>406</v>
      </c>
      <c r="S18" s="13" t="s">
        <v>406</v>
      </c>
      <c r="T18" s="35" t="s">
        <v>437</v>
      </c>
    </row>
    <row r="19" spans="1:20" s="26" customFormat="1" ht="14.1" customHeight="1" thickBot="1" x14ac:dyDescent="0.35">
      <c r="A19" s="710"/>
      <c r="B19" s="44">
        <v>0</v>
      </c>
      <c r="C19" s="44">
        <v>0</v>
      </c>
      <c r="D19" s="44" t="s">
        <v>36</v>
      </c>
      <c r="E19" s="44" t="s">
        <v>36</v>
      </c>
      <c r="F19" s="54" t="s">
        <v>447</v>
      </c>
      <c r="G19" s="37" t="s">
        <v>379</v>
      </c>
      <c r="H19" s="37">
        <v>1</v>
      </c>
      <c r="I19" s="37" t="s">
        <v>379</v>
      </c>
      <c r="J19" s="37" t="s">
        <v>379</v>
      </c>
      <c r="K19" s="37" t="s">
        <v>421</v>
      </c>
      <c r="L19" s="37" t="s">
        <v>379</v>
      </c>
      <c r="M19" s="15" t="str">
        <f t="shared" si="1"/>
        <v>I1+S1+E1+Z1+M2+F1</v>
      </c>
      <c r="N19" s="268" t="s">
        <v>381</v>
      </c>
      <c r="O19" s="435">
        <v>10</v>
      </c>
      <c r="P19" s="436"/>
      <c r="Q19" s="20"/>
      <c r="R19" s="55"/>
      <c r="S19" s="55" t="s">
        <v>437</v>
      </c>
      <c r="T19" s="36" t="s">
        <v>437</v>
      </c>
    </row>
    <row r="20" spans="1:20" s="27" customFormat="1" ht="14.1" customHeight="1" x14ac:dyDescent="0.3">
      <c r="A20" s="43" t="s">
        <v>448</v>
      </c>
      <c r="B20" s="3">
        <v>0</v>
      </c>
      <c r="C20" s="3" t="s">
        <v>36</v>
      </c>
      <c r="D20" s="3" t="s">
        <v>36</v>
      </c>
      <c r="E20" s="3" t="s">
        <v>36</v>
      </c>
      <c r="F20" s="22" t="s">
        <v>449</v>
      </c>
      <c r="G20" s="34" t="s">
        <v>379</v>
      </c>
      <c r="H20" s="34">
        <v>2</v>
      </c>
      <c r="I20" s="34" t="s">
        <v>379</v>
      </c>
      <c r="J20" s="34" t="s">
        <v>379</v>
      </c>
      <c r="K20" s="34" t="s">
        <v>379</v>
      </c>
      <c r="L20" s="34" t="s">
        <v>379</v>
      </c>
      <c r="M20" s="19" t="str">
        <f t="shared" ref="M20:M26" si="4">IF(G20 &lt;&gt; "","I" &amp; G20,"") &amp; IF(H20 &lt;&gt; "","+S" &amp; H20,"") &amp; IF(I20 &lt;&gt; "","+E" &amp; I20,"") &amp; IF(J20 &lt;&gt; "","+Z" &amp; J20,"") &amp; IF(K20 &lt;&gt; "","+M" &amp; K20,"") &amp; IF(L20 &lt;&gt; "","+F" &amp; L20,"")</f>
        <v>I1+S2+E1+Z1+M1+F1</v>
      </c>
      <c r="N20" s="123" t="s">
        <v>387</v>
      </c>
      <c r="O20" s="123">
        <v>3</v>
      </c>
      <c r="P20" s="437"/>
      <c r="Q20" s="405"/>
      <c r="R20" s="13" t="s">
        <v>450</v>
      </c>
      <c r="S20" s="13" t="s">
        <v>450</v>
      </c>
      <c r="T20" s="35" t="s">
        <v>450</v>
      </c>
    </row>
    <row r="21" spans="1:20" s="27" customFormat="1" ht="14.1" customHeight="1" x14ac:dyDescent="0.3">
      <c r="A21" s="708"/>
      <c r="B21" s="3">
        <v>0</v>
      </c>
      <c r="C21" s="3" t="s">
        <v>36</v>
      </c>
      <c r="D21" s="3" t="s">
        <v>36</v>
      </c>
      <c r="E21" s="3" t="s">
        <v>36</v>
      </c>
      <c r="F21" s="22" t="s">
        <v>451</v>
      </c>
      <c r="G21" s="34" t="s">
        <v>379</v>
      </c>
      <c r="H21" s="34">
        <v>2</v>
      </c>
      <c r="I21" s="34" t="s">
        <v>379</v>
      </c>
      <c r="J21" s="34" t="s">
        <v>379</v>
      </c>
      <c r="K21" s="34" t="s">
        <v>379</v>
      </c>
      <c r="L21" s="34" t="s">
        <v>379</v>
      </c>
      <c r="M21" s="19" t="str">
        <f t="shared" si="4"/>
        <v>I1+S2+E1+Z1+M1+F1</v>
      </c>
      <c r="N21" s="405" t="s">
        <v>387</v>
      </c>
      <c r="O21" s="405">
        <v>15</v>
      </c>
      <c r="P21" s="172"/>
      <c r="Q21" s="405"/>
      <c r="R21" s="13" t="s">
        <v>432</v>
      </c>
      <c r="S21" s="13" t="s">
        <v>432</v>
      </c>
      <c r="T21" s="35" t="s">
        <v>432</v>
      </c>
    </row>
    <row r="22" spans="1:20" s="27" customFormat="1" ht="14.1" customHeight="1" x14ac:dyDescent="0.3">
      <c r="A22" s="709"/>
      <c r="B22" s="3">
        <v>0</v>
      </c>
      <c r="C22" s="3" t="s">
        <v>36</v>
      </c>
      <c r="D22" s="3" t="s">
        <v>36</v>
      </c>
      <c r="E22" s="3" t="s">
        <v>36</v>
      </c>
      <c r="F22" s="22" t="s">
        <v>452</v>
      </c>
      <c r="G22" s="34" t="s">
        <v>379</v>
      </c>
      <c r="H22" s="34">
        <v>2</v>
      </c>
      <c r="I22" s="34" t="s">
        <v>379</v>
      </c>
      <c r="J22" s="34" t="s">
        <v>379</v>
      </c>
      <c r="K22" s="34" t="s">
        <v>379</v>
      </c>
      <c r="L22" s="34" t="s">
        <v>379</v>
      </c>
      <c r="M22" s="19" t="str">
        <f t="shared" si="4"/>
        <v>I1+S2+E1+Z1+M1+F1</v>
      </c>
      <c r="N22" s="405" t="s">
        <v>387</v>
      </c>
      <c r="O22" s="405">
        <v>16</v>
      </c>
      <c r="P22" s="173"/>
      <c r="Q22" s="405"/>
      <c r="R22" s="13" t="s">
        <v>432</v>
      </c>
      <c r="S22" s="13" t="s">
        <v>432</v>
      </c>
      <c r="T22" s="35" t="s">
        <v>432</v>
      </c>
    </row>
    <row r="23" spans="1:20" s="27" customFormat="1" ht="14.1" customHeight="1" x14ac:dyDescent="0.3">
      <c r="A23" s="709"/>
      <c r="B23" s="3">
        <v>0</v>
      </c>
      <c r="C23" s="3" t="s">
        <v>36</v>
      </c>
      <c r="D23" s="3" t="s">
        <v>36</v>
      </c>
      <c r="E23" s="3" t="s">
        <v>36</v>
      </c>
      <c r="F23" s="22" t="s">
        <v>453</v>
      </c>
      <c r="G23" s="34" t="s">
        <v>379</v>
      </c>
      <c r="H23" s="34">
        <v>1</v>
      </c>
      <c r="I23" s="34" t="s">
        <v>379</v>
      </c>
      <c r="J23" s="34" t="s">
        <v>379</v>
      </c>
      <c r="K23" s="34" t="s">
        <v>431</v>
      </c>
      <c r="L23" s="34" t="s">
        <v>379</v>
      </c>
      <c r="M23" s="19" t="str">
        <f t="shared" si="4"/>
        <v>I1+S1+E1+Z1+M3+F1</v>
      </c>
      <c r="N23" s="405" t="s">
        <v>387</v>
      </c>
      <c r="O23" s="405">
        <v>2</v>
      </c>
      <c r="P23" s="174"/>
      <c r="Q23" s="405"/>
      <c r="R23" s="13" t="s">
        <v>450</v>
      </c>
      <c r="S23" s="13" t="s">
        <v>450</v>
      </c>
      <c r="T23" s="35" t="s">
        <v>450</v>
      </c>
    </row>
    <row r="24" spans="1:20" s="27" customFormat="1" ht="14.1" customHeight="1" x14ac:dyDescent="0.3">
      <c r="A24" s="709"/>
      <c r="B24" s="3">
        <v>0</v>
      </c>
      <c r="C24" s="3" t="s">
        <v>36</v>
      </c>
      <c r="D24" s="3" t="s">
        <v>36</v>
      </c>
      <c r="E24" s="3" t="s">
        <v>36</v>
      </c>
      <c r="F24" s="22" t="s">
        <v>454</v>
      </c>
      <c r="G24" s="34" t="s">
        <v>379</v>
      </c>
      <c r="H24" s="34">
        <v>1</v>
      </c>
      <c r="I24" s="34" t="s">
        <v>379</v>
      </c>
      <c r="J24" s="34" t="s">
        <v>379</v>
      </c>
      <c r="K24" s="34" t="s">
        <v>431</v>
      </c>
      <c r="L24" s="34" t="s">
        <v>379</v>
      </c>
      <c r="M24" s="19" t="str">
        <f t="shared" si="4"/>
        <v>I1+S1+E1+Z1+M3+F1</v>
      </c>
      <c r="N24" s="405" t="s">
        <v>387</v>
      </c>
      <c r="O24" s="405">
        <v>7</v>
      </c>
      <c r="P24" s="175"/>
      <c r="Q24" s="405"/>
      <c r="R24" s="13" t="s">
        <v>450</v>
      </c>
      <c r="S24" s="13" t="s">
        <v>450</v>
      </c>
      <c r="T24" s="35" t="s">
        <v>450</v>
      </c>
    </row>
    <row r="25" spans="1:20" s="27" customFormat="1" ht="14.1" customHeight="1" x14ac:dyDescent="0.3">
      <c r="A25" s="709"/>
      <c r="B25" s="3">
        <v>0</v>
      </c>
      <c r="C25" s="3" t="s">
        <v>36</v>
      </c>
      <c r="D25" s="3" t="s">
        <v>36</v>
      </c>
      <c r="E25" s="3" t="s">
        <v>36</v>
      </c>
      <c r="F25" s="22" t="s">
        <v>455</v>
      </c>
      <c r="G25" s="34" t="s">
        <v>379</v>
      </c>
      <c r="H25" s="34">
        <v>2</v>
      </c>
      <c r="I25" s="34" t="s">
        <v>379</v>
      </c>
      <c r="J25" s="34" t="s">
        <v>379</v>
      </c>
      <c r="K25" s="34" t="s">
        <v>379</v>
      </c>
      <c r="L25" s="34" t="s">
        <v>379</v>
      </c>
      <c r="M25" s="19" t="str">
        <f t="shared" si="4"/>
        <v>I1+S2+E1+Z1+M1+F1</v>
      </c>
      <c r="N25" s="405" t="s">
        <v>387</v>
      </c>
      <c r="O25" s="405">
        <v>12</v>
      </c>
      <c r="P25" s="168"/>
      <c r="Q25" s="405"/>
      <c r="R25" s="13" t="s">
        <v>406</v>
      </c>
      <c r="S25" s="13" t="s">
        <v>406</v>
      </c>
      <c r="T25" s="35" t="s">
        <v>406</v>
      </c>
    </row>
    <row r="26" spans="1:20" s="27" customFormat="1" ht="14.1" customHeight="1" thickBot="1" x14ac:dyDescent="0.35">
      <c r="A26" s="709"/>
      <c r="B26" s="44">
        <v>0</v>
      </c>
      <c r="C26" s="44">
        <v>0</v>
      </c>
      <c r="D26" s="44" t="s">
        <v>36</v>
      </c>
      <c r="E26" s="44" t="s">
        <v>36</v>
      </c>
      <c r="F26" s="54" t="s">
        <v>456</v>
      </c>
      <c r="G26" s="37" t="s">
        <v>379</v>
      </c>
      <c r="H26" s="37">
        <v>2</v>
      </c>
      <c r="I26" s="37">
        <v>1</v>
      </c>
      <c r="J26" s="37">
        <v>1</v>
      </c>
      <c r="K26" s="37">
        <v>4</v>
      </c>
      <c r="L26" s="37">
        <v>1</v>
      </c>
      <c r="M26" s="15" t="str">
        <f t="shared" si="4"/>
        <v>I1+S2+E1+Z1+M4+F1</v>
      </c>
      <c r="N26" s="20" t="s">
        <v>387</v>
      </c>
      <c r="O26" s="20">
        <v>13</v>
      </c>
      <c r="P26" s="176"/>
      <c r="Q26" s="20"/>
      <c r="R26" s="55"/>
      <c r="S26" s="55" t="s">
        <v>406</v>
      </c>
      <c r="T26" s="36" t="s">
        <v>406</v>
      </c>
    </row>
    <row r="27" spans="1:20" s="27" customFormat="1" ht="14.1" customHeight="1" x14ac:dyDescent="0.3">
      <c r="A27" s="43" t="s">
        <v>457</v>
      </c>
      <c r="B27" s="103" t="s">
        <v>36</v>
      </c>
      <c r="C27" s="103" t="s">
        <v>36</v>
      </c>
      <c r="D27" s="103">
        <v>0</v>
      </c>
      <c r="E27" s="103">
        <v>0</v>
      </c>
      <c r="F27" s="104" t="s">
        <v>458</v>
      </c>
      <c r="G27" s="304" t="s">
        <v>379</v>
      </c>
      <c r="H27" s="304">
        <v>1</v>
      </c>
      <c r="I27" s="304" t="s">
        <v>379</v>
      </c>
      <c r="J27" s="304" t="s">
        <v>379</v>
      </c>
      <c r="K27" s="304" t="s">
        <v>459</v>
      </c>
      <c r="L27" s="304" t="s">
        <v>379</v>
      </c>
      <c r="M27" s="130" t="str">
        <f t="shared" ref="M27:M28" si="5">IF(G27 &lt;&gt; "","I" &amp; G27,"") &amp; IF(H27 &lt;&gt; "","+S" &amp; H27,"") &amp; IF(I27 &lt;&gt; "","+E" &amp; I27,"") &amp; IF(J27 &lt;&gt; "","+Z" &amp; J27,"") &amp; IF(K27 &lt;&gt; "","+M" &amp; K27,"") &amp; IF(L27 &lt;&gt; "","+F" &amp; L27,"")</f>
        <v>I1+S1+E1+Z1+M2&amp;6+F1</v>
      </c>
      <c r="N27" s="131" t="s">
        <v>387</v>
      </c>
      <c r="O27" s="278">
        <v>3</v>
      </c>
      <c r="P27" s="171"/>
      <c r="Q27" s="131" t="s">
        <v>406</v>
      </c>
      <c r="R27" s="310" t="s">
        <v>432</v>
      </c>
      <c r="S27" s="310"/>
      <c r="T27" s="311"/>
    </row>
    <row r="28" spans="1:20" s="27" customFormat="1" ht="14.1" customHeight="1" x14ac:dyDescent="0.3">
      <c r="A28" s="708"/>
      <c r="B28" s="3" t="s">
        <v>36</v>
      </c>
      <c r="C28" s="3" t="s">
        <v>36</v>
      </c>
      <c r="D28" s="3">
        <v>0</v>
      </c>
      <c r="E28" s="3">
        <v>0</v>
      </c>
      <c r="F28" s="180" t="s">
        <v>460</v>
      </c>
      <c r="G28" s="34" t="s">
        <v>379</v>
      </c>
      <c r="H28" s="34">
        <v>1</v>
      </c>
      <c r="I28" s="34" t="s">
        <v>379</v>
      </c>
      <c r="J28" s="34" t="s">
        <v>379</v>
      </c>
      <c r="K28" s="34" t="s">
        <v>459</v>
      </c>
      <c r="L28" s="34" t="s">
        <v>379</v>
      </c>
      <c r="M28" s="19" t="str">
        <f t="shared" si="5"/>
        <v>I1+S1+E1+Z1+M2&amp;6+F1</v>
      </c>
      <c r="N28" s="405" t="s">
        <v>387</v>
      </c>
      <c r="O28" s="405">
        <v>2</v>
      </c>
      <c r="P28" s="174"/>
      <c r="Q28" s="405" t="s">
        <v>406</v>
      </c>
      <c r="R28" s="13" t="s">
        <v>432</v>
      </c>
      <c r="S28" s="13"/>
      <c r="T28" s="35"/>
    </row>
    <row r="29" spans="1:20" s="27" customFormat="1" ht="14.1" customHeight="1" x14ac:dyDescent="0.3">
      <c r="A29" s="709"/>
      <c r="B29" s="3" t="s">
        <v>36</v>
      </c>
      <c r="C29" s="3" t="s">
        <v>36</v>
      </c>
      <c r="D29" s="3">
        <v>0</v>
      </c>
      <c r="E29" s="3">
        <v>0</v>
      </c>
      <c r="F29" s="180" t="s">
        <v>461</v>
      </c>
      <c r="G29" s="34" t="s">
        <v>379</v>
      </c>
      <c r="H29" s="34">
        <v>1</v>
      </c>
      <c r="I29" s="34" t="s">
        <v>379</v>
      </c>
      <c r="J29" s="34" t="s">
        <v>379</v>
      </c>
      <c r="K29" s="34" t="s">
        <v>459</v>
      </c>
      <c r="L29" s="34" t="s">
        <v>379</v>
      </c>
      <c r="M29" s="19" t="str">
        <f t="shared" ref="M29" si="6">IF(G29 &lt;&gt; "","I" &amp; G29,"") &amp; IF(H29 &lt;&gt; "","+S" &amp; H29,"") &amp; IF(I29 &lt;&gt; "","+E" &amp; I29,"") &amp; IF(J29 &lt;&gt; "","+Z" &amp; J29,"") &amp; IF(K29 &lt;&gt; "","+M" &amp; K29,"") &amp; IF(L29 &lt;&gt; "","+F" &amp; L29,"")</f>
        <v>I1+S1+E1+Z1+M2&amp;6+F1</v>
      </c>
      <c r="N29" s="405" t="s">
        <v>387</v>
      </c>
      <c r="O29" s="405">
        <v>2</v>
      </c>
      <c r="P29" s="174"/>
      <c r="Q29" s="405" t="s">
        <v>406</v>
      </c>
      <c r="R29" s="13" t="s">
        <v>432</v>
      </c>
      <c r="S29" s="13"/>
      <c r="T29" s="35"/>
    </row>
    <row r="30" spans="1:20" s="27" customFormat="1" ht="14.1" customHeight="1" x14ac:dyDescent="0.3">
      <c r="A30" s="709"/>
      <c r="B30" s="3">
        <v>0</v>
      </c>
      <c r="C30" s="3">
        <v>0</v>
      </c>
      <c r="D30" s="3" t="s">
        <v>36</v>
      </c>
      <c r="E30" s="3" t="s">
        <v>36</v>
      </c>
      <c r="F30" s="22" t="s">
        <v>462</v>
      </c>
      <c r="G30" s="34" t="s">
        <v>379</v>
      </c>
      <c r="H30" s="34">
        <v>1</v>
      </c>
      <c r="I30" s="34" t="s">
        <v>379</v>
      </c>
      <c r="J30" s="34" t="s">
        <v>379</v>
      </c>
      <c r="K30" s="34" t="s">
        <v>443</v>
      </c>
      <c r="L30" s="34" t="s">
        <v>379</v>
      </c>
      <c r="M30" s="19" t="str">
        <f t="shared" ref="M30" si="7">IF(G30 &lt;&gt; "","I" &amp; G30,"") &amp; IF(H30 &lt;&gt; "","+S" &amp; H30,"") &amp; IF(I30 &lt;&gt; "","+E" &amp; I30,"") &amp; IF(J30 &lt;&gt; "","+Z" &amp; J30,"") &amp; IF(K30 &lt;&gt; "","+M" &amp; K30,"") &amp; IF(L30 &lt;&gt; "","+F" &amp; L30,"")</f>
        <v>I1+S1+E1+Z1+M3;2&amp;6+F1</v>
      </c>
      <c r="N30" s="405" t="s">
        <v>387</v>
      </c>
      <c r="O30" s="405">
        <v>2</v>
      </c>
      <c r="P30" s="174"/>
      <c r="Q30" s="405"/>
      <c r="R30" s="13"/>
      <c r="S30" s="13" t="s">
        <v>432</v>
      </c>
      <c r="T30" s="35" t="s">
        <v>429</v>
      </c>
    </row>
    <row r="31" spans="1:20" s="27" customFormat="1" ht="14.1" customHeight="1" x14ac:dyDescent="0.3">
      <c r="A31" s="709"/>
      <c r="B31" s="3">
        <v>0</v>
      </c>
      <c r="C31" s="3">
        <v>0</v>
      </c>
      <c r="D31" s="3" t="s">
        <v>36</v>
      </c>
      <c r="E31" s="3" t="s">
        <v>36</v>
      </c>
      <c r="F31" s="22" t="s">
        <v>463</v>
      </c>
      <c r="G31" s="34" t="s">
        <v>379</v>
      </c>
      <c r="H31" s="34">
        <v>1</v>
      </c>
      <c r="I31" s="34" t="s">
        <v>379</v>
      </c>
      <c r="J31" s="34" t="s">
        <v>379</v>
      </c>
      <c r="K31" s="34" t="s">
        <v>421</v>
      </c>
      <c r="L31" s="34" t="s">
        <v>379</v>
      </c>
      <c r="M31" s="19" t="str">
        <f t="shared" ref="M31:M62" si="8">IF(G31 &lt;&gt; "","I" &amp; G31,"") &amp; IF(H31 &lt;&gt; "","+S" &amp; H31,"") &amp; IF(I31 &lt;&gt; "","+E" &amp; I31,"") &amp; IF(J31 &lt;&gt; "","+Z" &amp; J31,"") &amp; IF(K31 &lt;&gt; "","+M" &amp; K31,"") &amp; IF(L31 &lt;&gt; "","+F" &amp; L31,"")</f>
        <v>I1+S1+E1+Z1+M2+F1</v>
      </c>
      <c r="N31" s="405" t="s">
        <v>381</v>
      </c>
      <c r="O31" s="405">
        <v>2</v>
      </c>
      <c r="P31" s="174"/>
      <c r="Q31" s="405"/>
      <c r="R31" s="13"/>
      <c r="S31" s="13" t="s">
        <v>432</v>
      </c>
      <c r="T31" s="35" t="s">
        <v>429</v>
      </c>
    </row>
    <row r="32" spans="1:20" s="27" customFormat="1" ht="14.1" customHeight="1" x14ac:dyDescent="0.3">
      <c r="A32" s="709"/>
      <c r="B32" s="3">
        <v>0</v>
      </c>
      <c r="C32" s="3">
        <v>0</v>
      </c>
      <c r="D32" s="3" t="s">
        <v>36</v>
      </c>
      <c r="E32" s="3" t="s">
        <v>36</v>
      </c>
      <c r="F32" s="22" t="s">
        <v>464</v>
      </c>
      <c r="G32" s="34" t="s">
        <v>379</v>
      </c>
      <c r="H32" s="34">
        <v>1</v>
      </c>
      <c r="I32" s="34" t="s">
        <v>379</v>
      </c>
      <c r="J32" s="34" t="s">
        <v>379</v>
      </c>
      <c r="K32" s="34" t="s">
        <v>443</v>
      </c>
      <c r="L32" s="34" t="s">
        <v>379</v>
      </c>
      <c r="M32" s="19" t="str">
        <f t="shared" si="8"/>
        <v>I1+S1+E1+Z1+M3;2&amp;6+F1</v>
      </c>
      <c r="N32" s="405" t="s">
        <v>387</v>
      </c>
      <c r="O32" s="405">
        <v>3</v>
      </c>
      <c r="P32" s="171"/>
      <c r="Q32" s="405"/>
      <c r="R32" s="13"/>
      <c r="S32" s="13" t="s">
        <v>432</v>
      </c>
      <c r="T32" s="35" t="s">
        <v>429</v>
      </c>
    </row>
    <row r="33" spans="1:20" s="27" customFormat="1" ht="14.1" customHeight="1" x14ac:dyDescent="0.3">
      <c r="A33" s="709"/>
      <c r="B33" s="3">
        <v>0</v>
      </c>
      <c r="C33" s="3">
        <v>0</v>
      </c>
      <c r="D33" s="3" t="s">
        <v>36</v>
      </c>
      <c r="E33" s="3" t="s">
        <v>36</v>
      </c>
      <c r="F33" s="22" t="s">
        <v>465</v>
      </c>
      <c r="G33" s="34" t="s">
        <v>379</v>
      </c>
      <c r="H33" s="34">
        <v>1</v>
      </c>
      <c r="I33" s="34" t="s">
        <v>379</v>
      </c>
      <c r="J33" s="34" t="s">
        <v>379</v>
      </c>
      <c r="K33" s="34" t="s">
        <v>443</v>
      </c>
      <c r="L33" s="34" t="s">
        <v>379</v>
      </c>
      <c r="M33" s="19" t="str">
        <f t="shared" si="8"/>
        <v>I1+S1+E1+Z1+M3;2&amp;6+F1</v>
      </c>
      <c r="N33" s="405" t="s">
        <v>387</v>
      </c>
      <c r="O33" s="405">
        <v>3</v>
      </c>
      <c r="P33" s="171"/>
      <c r="Q33" s="405"/>
      <c r="R33" s="13"/>
      <c r="S33" s="13" t="s">
        <v>432</v>
      </c>
      <c r="T33" s="35" t="s">
        <v>429</v>
      </c>
    </row>
    <row r="34" spans="1:20" s="27" customFormat="1" ht="14.1" customHeight="1" x14ac:dyDescent="0.3">
      <c r="A34" s="709"/>
      <c r="B34" s="3">
        <v>0</v>
      </c>
      <c r="C34" s="3">
        <v>0</v>
      </c>
      <c r="D34" s="3" t="s">
        <v>36</v>
      </c>
      <c r="E34" s="3" t="s">
        <v>36</v>
      </c>
      <c r="F34" s="22" t="s">
        <v>466</v>
      </c>
      <c r="G34" s="34" t="s">
        <v>379</v>
      </c>
      <c r="H34" s="34">
        <v>1</v>
      </c>
      <c r="I34" s="34" t="s">
        <v>379</v>
      </c>
      <c r="J34" s="34" t="s">
        <v>379</v>
      </c>
      <c r="K34" s="34" t="s">
        <v>443</v>
      </c>
      <c r="L34" s="34" t="s">
        <v>379</v>
      </c>
      <c r="M34" s="19" t="str">
        <f t="shared" si="8"/>
        <v>I1+S1+E1+Z1+M3;2&amp;6+F1</v>
      </c>
      <c r="N34" s="405" t="s">
        <v>387</v>
      </c>
      <c r="O34" s="405">
        <v>3</v>
      </c>
      <c r="P34" s="171"/>
      <c r="Q34" s="405"/>
      <c r="R34" s="13"/>
      <c r="S34" s="13" t="s">
        <v>432</v>
      </c>
      <c r="T34" s="35" t="s">
        <v>429</v>
      </c>
    </row>
    <row r="35" spans="1:20" s="27" customFormat="1" ht="14.1" customHeight="1" x14ac:dyDescent="0.3">
      <c r="A35" s="709"/>
      <c r="B35" s="3">
        <v>0</v>
      </c>
      <c r="C35" s="3">
        <v>0</v>
      </c>
      <c r="D35" s="3" t="s">
        <v>36</v>
      </c>
      <c r="E35" s="3" t="s">
        <v>36</v>
      </c>
      <c r="F35" s="22" t="s">
        <v>467</v>
      </c>
      <c r="G35" s="34" t="s">
        <v>379</v>
      </c>
      <c r="H35" s="34">
        <v>1</v>
      </c>
      <c r="I35" s="34" t="s">
        <v>379</v>
      </c>
      <c r="J35" s="34" t="s">
        <v>379</v>
      </c>
      <c r="K35" s="34" t="s">
        <v>443</v>
      </c>
      <c r="L35" s="34" t="s">
        <v>379</v>
      </c>
      <c r="M35" s="19" t="str">
        <f t="shared" si="8"/>
        <v>I1+S1+E1+Z1+M3;2&amp;6+F1</v>
      </c>
      <c r="N35" s="405" t="s">
        <v>387</v>
      </c>
      <c r="O35" s="405">
        <v>3</v>
      </c>
      <c r="P35" s="171"/>
      <c r="Q35" s="405"/>
      <c r="R35" s="13"/>
      <c r="S35" s="13" t="s">
        <v>432</v>
      </c>
      <c r="T35" s="35" t="s">
        <v>429</v>
      </c>
    </row>
    <row r="36" spans="1:20" s="27" customFormat="1" ht="14.1" customHeight="1" x14ac:dyDescent="0.3">
      <c r="A36" s="709"/>
      <c r="B36" s="3">
        <v>0</v>
      </c>
      <c r="C36" s="3">
        <v>0</v>
      </c>
      <c r="D36" s="3" t="s">
        <v>36</v>
      </c>
      <c r="E36" s="3" t="s">
        <v>36</v>
      </c>
      <c r="F36" s="53" t="s">
        <v>468</v>
      </c>
      <c r="G36" s="34" t="s">
        <v>379</v>
      </c>
      <c r="H36" s="34">
        <v>1</v>
      </c>
      <c r="I36" s="34" t="s">
        <v>379</v>
      </c>
      <c r="J36" s="34" t="s">
        <v>379</v>
      </c>
      <c r="K36" s="34" t="s">
        <v>443</v>
      </c>
      <c r="L36" s="34" t="s">
        <v>379</v>
      </c>
      <c r="M36" s="19" t="str">
        <f t="shared" si="8"/>
        <v>I1+S1+E1+Z1+M3;2&amp;6+F1</v>
      </c>
      <c r="N36" s="405" t="s">
        <v>387</v>
      </c>
      <c r="O36" s="405">
        <v>3</v>
      </c>
      <c r="P36" s="171"/>
      <c r="Q36" s="405"/>
      <c r="R36" s="13"/>
      <c r="S36" s="13" t="s">
        <v>432</v>
      </c>
      <c r="T36" s="35" t="s">
        <v>429</v>
      </c>
    </row>
    <row r="37" spans="1:20" s="27" customFormat="1" ht="14.1" customHeight="1" x14ac:dyDescent="0.3">
      <c r="A37" s="709"/>
      <c r="B37" s="3">
        <v>0</v>
      </c>
      <c r="C37" s="3">
        <v>0</v>
      </c>
      <c r="D37" s="3" t="s">
        <v>36</v>
      </c>
      <c r="E37" s="3" t="s">
        <v>36</v>
      </c>
      <c r="F37" s="22" t="s">
        <v>469</v>
      </c>
      <c r="G37" s="34" t="s">
        <v>379</v>
      </c>
      <c r="H37" s="34">
        <v>1</v>
      </c>
      <c r="I37" s="34" t="s">
        <v>379</v>
      </c>
      <c r="J37" s="34" t="s">
        <v>379</v>
      </c>
      <c r="K37" s="34" t="s">
        <v>421</v>
      </c>
      <c r="L37" s="34" t="s">
        <v>379</v>
      </c>
      <c r="M37" s="19" t="str">
        <f t="shared" si="8"/>
        <v>I1+S1+E1+Z1+M2+F1</v>
      </c>
      <c r="N37" s="405" t="s">
        <v>381</v>
      </c>
      <c r="O37" s="405">
        <v>11</v>
      </c>
      <c r="P37" s="177"/>
      <c r="Q37" s="405"/>
      <c r="R37" s="13"/>
      <c r="S37" s="13" t="s">
        <v>432</v>
      </c>
      <c r="T37" s="35" t="s">
        <v>429</v>
      </c>
    </row>
    <row r="38" spans="1:20" s="27" customFormat="1" ht="14.1" customHeight="1" x14ac:dyDescent="0.3">
      <c r="A38" s="709"/>
      <c r="B38" s="3">
        <v>0</v>
      </c>
      <c r="C38" s="3">
        <v>0</v>
      </c>
      <c r="D38" s="3" t="s">
        <v>36</v>
      </c>
      <c r="E38" s="3" t="s">
        <v>36</v>
      </c>
      <c r="F38" s="22" t="s">
        <v>470</v>
      </c>
      <c r="G38" s="34" t="s">
        <v>379</v>
      </c>
      <c r="H38" s="34">
        <v>1</v>
      </c>
      <c r="I38" s="34" t="s">
        <v>379</v>
      </c>
      <c r="J38" s="34" t="s">
        <v>379</v>
      </c>
      <c r="K38" s="34" t="s">
        <v>421</v>
      </c>
      <c r="L38" s="34" t="s">
        <v>379</v>
      </c>
      <c r="M38" s="19" t="str">
        <f t="shared" si="8"/>
        <v>I1+S1+E1+Z1+M2+F1</v>
      </c>
      <c r="N38" s="405" t="s">
        <v>381</v>
      </c>
      <c r="O38" s="405">
        <v>11</v>
      </c>
      <c r="P38" s="177"/>
      <c r="Q38" s="405"/>
      <c r="R38" s="13"/>
      <c r="S38" s="13" t="s">
        <v>432</v>
      </c>
      <c r="T38" s="35" t="s">
        <v>429</v>
      </c>
    </row>
    <row r="39" spans="1:20" s="27" customFormat="1" ht="14.1" customHeight="1" x14ac:dyDescent="0.3">
      <c r="A39" s="709"/>
      <c r="B39" s="3">
        <v>0</v>
      </c>
      <c r="C39" s="3">
        <v>0</v>
      </c>
      <c r="D39" s="3" t="s">
        <v>36</v>
      </c>
      <c r="E39" s="3" t="s">
        <v>36</v>
      </c>
      <c r="F39" s="53" t="s">
        <v>471</v>
      </c>
      <c r="G39" s="34" t="s">
        <v>379</v>
      </c>
      <c r="H39" s="34">
        <v>1</v>
      </c>
      <c r="I39" s="34" t="s">
        <v>379</v>
      </c>
      <c r="J39" s="34" t="s">
        <v>379</v>
      </c>
      <c r="K39" s="34" t="s">
        <v>421</v>
      </c>
      <c r="L39" s="34" t="s">
        <v>379</v>
      </c>
      <c r="M39" s="19" t="str">
        <f t="shared" si="8"/>
        <v>I1+S1+E1+Z1+M2+F1</v>
      </c>
      <c r="N39" s="405" t="s">
        <v>381</v>
      </c>
      <c r="O39" s="405">
        <v>12</v>
      </c>
      <c r="P39" s="168"/>
      <c r="Q39" s="405"/>
      <c r="R39" s="13"/>
      <c r="S39" s="13" t="s">
        <v>432</v>
      </c>
      <c r="T39" s="35" t="s">
        <v>429</v>
      </c>
    </row>
    <row r="40" spans="1:20" s="27" customFormat="1" ht="14.1" customHeight="1" x14ac:dyDescent="0.3">
      <c r="A40" s="709"/>
      <c r="B40" s="3">
        <v>0</v>
      </c>
      <c r="C40" s="3">
        <v>0</v>
      </c>
      <c r="D40" s="3" t="s">
        <v>36</v>
      </c>
      <c r="E40" s="3" t="s">
        <v>36</v>
      </c>
      <c r="F40" s="22" t="s">
        <v>472</v>
      </c>
      <c r="G40" s="34" t="s">
        <v>379</v>
      </c>
      <c r="H40" s="34">
        <v>1</v>
      </c>
      <c r="I40" s="34" t="s">
        <v>379</v>
      </c>
      <c r="J40" s="34" t="s">
        <v>379</v>
      </c>
      <c r="K40" s="34" t="s">
        <v>443</v>
      </c>
      <c r="L40" s="34" t="s">
        <v>379</v>
      </c>
      <c r="M40" s="19" t="str">
        <f t="shared" si="8"/>
        <v>I1+S1+E1+Z1+M3;2&amp;6+F1</v>
      </c>
      <c r="N40" s="405" t="s">
        <v>387</v>
      </c>
      <c r="O40" s="405">
        <v>2</v>
      </c>
      <c r="P40" s="174"/>
      <c r="Q40" s="405"/>
      <c r="R40" s="13"/>
      <c r="S40" s="13" t="s">
        <v>432</v>
      </c>
      <c r="T40" s="35" t="s">
        <v>429</v>
      </c>
    </row>
    <row r="41" spans="1:20" s="27" customFormat="1" ht="14.1" customHeight="1" x14ac:dyDescent="0.3">
      <c r="A41" s="709"/>
      <c r="B41" s="3">
        <v>0</v>
      </c>
      <c r="C41" s="3">
        <v>0</v>
      </c>
      <c r="D41" s="3" t="s">
        <v>36</v>
      </c>
      <c r="E41" s="3" t="s">
        <v>36</v>
      </c>
      <c r="F41" s="22" t="s">
        <v>473</v>
      </c>
      <c r="G41" s="34" t="s">
        <v>379</v>
      </c>
      <c r="H41" s="34">
        <v>1</v>
      </c>
      <c r="I41" s="34" t="s">
        <v>379</v>
      </c>
      <c r="J41" s="34" t="s">
        <v>379</v>
      </c>
      <c r="K41" s="34" t="s">
        <v>443</v>
      </c>
      <c r="L41" s="34" t="s">
        <v>379</v>
      </c>
      <c r="M41" s="19" t="str">
        <f t="shared" si="8"/>
        <v>I1+S1+E1+Z1+M3;2&amp;6+F1</v>
      </c>
      <c r="N41" s="405" t="s">
        <v>387</v>
      </c>
      <c r="O41" s="405">
        <v>2</v>
      </c>
      <c r="P41" s="174"/>
      <c r="Q41" s="405"/>
      <c r="R41" s="13"/>
      <c r="S41" s="13" t="s">
        <v>432</v>
      </c>
      <c r="T41" s="35" t="s">
        <v>429</v>
      </c>
    </row>
    <row r="42" spans="1:20" s="27" customFormat="1" ht="13.5" customHeight="1" x14ac:dyDescent="0.3">
      <c r="A42" s="709"/>
      <c r="B42" s="3">
        <v>0</v>
      </c>
      <c r="C42" s="3">
        <v>0</v>
      </c>
      <c r="D42" s="3" t="s">
        <v>36</v>
      </c>
      <c r="E42" s="3" t="s">
        <v>36</v>
      </c>
      <c r="F42" s="81" t="s">
        <v>474</v>
      </c>
      <c r="G42" s="34" t="s">
        <v>379</v>
      </c>
      <c r="H42" s="34">
        <v>1</v>
      </c>
      <c r="I42" s="34" t="s">
        <v>379</v>
      </c>
      <c r="J42" s="34" t="s">
        <v>379</v>
      </c>
      <c r="K42" s="34" t="s">
        <v>443</v>
      </c>
      <c r="L42" s="34" t="s">
        <v>379</v>
      </c>
      <c r="M42" s="19" t="str">
        <f t="shared" si="8"/>
        <v>I1+S1+E1+Z1+M3;2&amp;6+F1</v>
      </c>
      <c r="N42" s="405" t="s">
        <v>387</v>
      </c>
      <c r="O42" s="405">
        <v>8</v>
      </c>
      <c r="P42" s="165"/>
      <c r="Q42" s="405"/>
      <c r="R42" s="13"/>
      <c r="S42" s="13" t="s">
        <v>432</v>
      </c>
      <c r="T42" s="35" t="s">
        <v>429</v>
      </c>
    </row>
    <row r="43" spans="1:20" s="27" customFormat="1" ht="14.1" customHeight="1" x14ac:dyDescent="0.3">
      <c r="A43" s="709"/>
      <c r="B43" s="3">
        <v>0</v>
      </c>
      <c r="C43" s="3">
        <v>0</v>
      </c>
      <c r="D43" s="3" t="s">
        <v>36</v>
      </c>
      <c r="E43" s="3" t="s">
        <v>36</v>
      </c>
      <c r="F43" s="22" t="s">
        <v>475</v>
      </c>
      <c r="G43" s="34" t="s">
        <v>379</v>
      </c>
      <c r="H43" s="34">
        <v>1</v>
      </c>
      <c r="I43" s="34" t="s">
        <v>379</v>
      </c>
      <c r="J43" s="34" t="s">
        <v>379</v>
      </c>
      <c r="K43" s="34" t="s">
        <v>476</v>
      </c>
      <c r="L43" s="34" t="s">
        <v>379</v>
      </c>
      <c r="M43" s="19" t="str">
        <f t="shared" si="8"/>
        <v>I1+S1+E1+Z1+M1&amp;3+F1</v>
      </c>
      <c r="N43" s="405" t="s">
        <v>387</v>
      </c>
      <c r="O43" s="405">
        <v>13</v>
      </c>
      <c r="P43" s="176"/>
      <c r="Q43" s="405"/>
      <c r="R43" s="50"/>
      <c r="S43" s="50" t="s">
        <v>432</v>
      </c>
      <c r="T43" s="21" t="s">
        <v>429</v>
      </c>
    </row>
    <row r="44" spans="1:20" s="27" customFormat="1" ht="14.1" customHeight="1" x14ac:dyDescent="0.3">
      <c r="A44" s="709"/>
      <c r="B44" s="3">
        <v>0</v>
      </c>
      <c r="C44" s="3">
        <v>0</v>
      </c>
      <c r="D44" s="3" t="s">
        <v>36</v>
      </c>
      <c r="E44" s="3" t="s">
        <v>36</v>
      </c>
      <c r="F44" s="22" t="s">
        <v>477</v>
      </c>
      <c r="G44" s="34" t="s">
        <v>379</v>
      </c>
      <c r="H44" s="34">
        <v>1</v>
      </c>
      <c r="I44" s="34" t="s">
        <v>379</v>
      </c>
      <c r="J44" s="34" t="s">
        <v>379</v>
      </c>
      <c r="K44" s="34" t="s">
        <v>421</v>
      </c>
      <c r="L44" s="34" t="s">
        <v>379</v>
      </c>
      <c r="M44" s="19" t="str">
        <f t="shared" si="8"/>
        <v>I1+S1+E1+Z1+M2+F1</v>
      </c>
      <c r="N44" s="405" t="s">
        <v>381</v>
      </c>
      <c r="O44" s="405">
        <v>16</v>
      </c>
      <c r="P44" s="173"/>
      <c r="Q44" s="405"/>
      <c r="R44" s="13"/>
      <c r="S44" s="13" t="s">
        <v>432</v>
      </c>
      <c r="T44" s="35" t="s">
        <v>429</v>
      </c>
    </row>
    <row r="45" spans="1:20" s="27" customFormat="1" ht="14.1" customHeight="1" x14ac:dyDescent="0.3">
      <c r="A45" s="709"/>
      <c r="B45" s="3">
        <v>0</v>
      </c>
      <c r="C45" s="3">
        <v>0</v>
      </c>
      <c r="D45" s="3" t="s">
        <v>36</v>
      </c>
      <c r="E45" s="3" t="s">
        <v>36</v>
      </c>
      <c r="F45" s="53" t="s">
        <v>478</v>
      </c>
      <c r="G45" s="34" t="s">
        <v>379</v>
      </c>
      <c r="H45" s="34">
        <v>1</v>
      </c>
      <c r="I45" s="34" t="s">
        <v>379</v>
      </c>
      <c r="J45" s="34" t="s">
        <v>379</v>
      </c>
      <c r="K45" s="34" t="s">
        <v>421</v>
      </c>
      <c r="L45" s="34" t="s">
        <v>379</v>
      </c>
      <c r="M45" s="19" t="str">
        <f t="shared" si="8"/>
        <v>I1+S1+E1+Z1+M2+F1</v>
      </c>
      <c r="N45" s="405" t="s">
        <v>381</v>
      </c>
      <c r="O45" s="405">
        <v>3</v>
      </c>
      <c r="P45" s="171"/>
      <c r="Q45" s="405"/>
      <c r="R45" s="13"/>
      <c r="S45" s="13" t="s">
        <v>432</v>
      </c>
      <c r="T45" s="35" t="s">
        <v>429</v>
      </c>
    </row>
    <row r="46" spans="1:20" s="27" customFormat="1" ht="14.1" customHeight="1" x14ac:dyDescent="0.3">
      <c r="A46" s="709"/>
      <c r="B46" s="3">
        <v>0</v>
      </c>
      <c r="C46" s="3" t="s">
        <v>36</v>
      </c>
      <c r="D46" s="3" t="s">
        <v>36</v>
      </c>
      <c r="E46" s="3" t="s">
        <v>36</v>
      </c>
      <c r="F46" s="22" t="s">
        <v>479</v>
      </c>
      <c r="G46" s="34" t="s">
        <v>379</v>
      </c>
      <c r="H46" s="34">
        <v>1</v>
      </c>
      <c r="I46" s="34" t="s">
        <v>379</v>
      </c>
      <c r="J46" s="34" t="s">
        <v>379</v>
      </c>
      <c r="K46" s="34" t="s">
        <v>431</v>
      </c>
      <c r="L46" s="34" t="s">
        <v>379</v>
      </c>
      <c r="M46" s="19" t="str">
        <f t="shared" si="8"/>
        <v>I1+S1+E1+Z1+M3+F1</v>
      </c>
      <c r="N46" s="405" t="s">
        <v>387</v>
      </c>
      <c r="O46" s="405">
        <v>3</v>
      </c>
      <c r="P46" s="171"/>
      <c r="Q46" s="405"/>
      <c r="R46" s="13" t="s">
        <v>432</v>
      </c>
      <c r="S46" s="13" t="s">
        <v>432</v>
      </c>
      <c r="T46" s="35" t="s">
        <v>429</v>
      </c>
    </row>
    <row r="47" spans="1:20" s="27" customFormat="1" ht="14.1" customHeight="1" x14ac:dyDescent="0.3">
      <c r="A47" s="709"/>
      <c r="B47" s="3">
        <v>0</v>
      </c>
      <c r="C47" s="3" t="s">
        <v>36</v>
      </c>
      <c r="D47" s="3" t="s">
        <v>36</v>
      </c>
      <c r="E47" s="3" t="s">
        <v>36</v>
      </c>
      <c r="F47" s="22" t="s">
        <v>480</v>
      </c>
      <c r="G47" s="34" t="s">
        <v>379</v>
      </c>
      <c r="H47" s="34">
        <v>2</v>
      </c>
      <c r="I47" s="34" t="s">
        <v>379</v>
      </c>
      <c r="J47" s="34" t="s">
        <v>379</v>
      </c>
      <c r="K47" s="34" t="s">
        <v>379</v>
      </c>
      <c r="L47" s="34" t="s">
        <v>379</v>
      </c>
      <c r="M47" s="19" t="str">
        <f t="shared" si="8"/>
        <v>I1+S2+E1+Z1+M1+F1</v>
      </c>
      <c r="N47" s="405" t="s">
        <v>387</v>
      </c>
      <c r="O47" s="201">
        <v>12</v>
      </c>
      <c r="P47" s="168"/>
      <c r="Q47" s="405"/>
      <c r="R47" s="13" t="s">
        <v>432</v>
      </c>
      <c r="S47" s="13" t="s">
        <v>432</v>
      </c>
      <c r="T47" s="35" t="s">
        <v>429</v>
      </c>
    </row>
    <row r="48" spans="1:20" s="27" customFormat="1" ht="14.1" customHeight="1" x14ac:dyDescent="0.3">
      <c r="A48" s="709"/>
      <c r="B48" s="3">
        <v>0</v>
      </c>
      <c r="C48" s="3" t="s">
        <v>36</v>
      </c>
      <c r="D48" s="3" t="s">
        <v>36</v>
      </c>
      <c r="E48" s="3" t="s">
        <v>36</v>
      </c>
      <c r="F48" s="22" t="s">
        <v>481</v>
      </c>
      <c r="G48" s="34" t="s">
        <v>379</v>
      </c>
      <c r="H48" s="34">
        <v>2</v>
      </c>
      <c r="I48" s="34" t="s">
        <v>379</v>
      </c>
      <c r="J48" s="34" t="s">
        <v>379</v>
      </c>
      <c r="K48" s="34" t="s">
        <v>421</v>
      </c>
      <c r="L48" s="34" t="s">
        <v>379</v>
      </c>
      <c r="M48" s="19" t="str">
        <f t="shared" ref="M48" si="9">IF(G48 &lt;&gt; "","I" &amp; G48,"") &amp; IF(H48 &lt;&gt; "","+S" &amp; H48,"") &amp; IF(I48 &lt;&gt; "","+E" &amp; I48,"") &amp; IF(J48 &lt;&gt; "","+Z" &amp; J48,"") &amp; IF(K48 &lt;&gt; "","+M" &amp; K48,"") &amp; IF(L48 &lt;&gt; "","+F" &amp; L48,"")</f>
        <v>I1+S2+E1+Z1+M2+F1</v>
      </c>
      <c r="N48" s="405" t="s">
        <v>387</v>
      </c>
      <c r="O48" s="405">
        <v>13</v>
      </c>
      <c r="P48" s="212"/>
      <c r="Q48" s="405"/>
      <c r="R48" s="13" t="s">
        <v>432</v>
      </c>
      <c r="S48" s="13" t="s">
        <v>432</v>
      </c>
      <c r="T48" s="35" t="s">
        <v>429</v>
      </c>
    </row>
    <row r="49" spans="1:20" s="27" customFormat="1" ht="14.1" customHeight="1" thickBot="1" x14ac:dyDescent="0.35">
      <c r="A49" s="710"/>
      <c r="B49" s="160">
        <v>0</v>
      </c>
      <c r="C49" s="160">
        <v>0</v>
      </c>
      <c r="D49" s="160" t="s">
        <v>36</v>
      </c>
      <c r="E49" s="160" t="s">
        <v>36</v>
      </c>
      <c r="F49" s="113" t="s">
        <v>482</v>
      </c>
      <c r="G49" s="179" t="s">
        <v>379</v>
      </c>
      <c r="H49" s="179">
        <v>2</v>
      </c>
      <c r="I49" s="179" t="s">
        <v>379</v>
      </c>
      <c r="J49" s="179" t="s">
        <v>379</v>
      </c>
      <c r="K49" s="34" t="s">
        <v>443</v>
      </c>
      <c r="L49" s="179" t="s">
        <v>379</v>
      </c>
      <c r="M49" s="161" t="str">
        <f t="shared" si="8"/>
        <v>I1+S2+E1+Z1+M3;2&amp;6+F1</v>
      </c>
      <c r="N49" s="20" t="s">
        <v>387</v>
      </c>
      <c r="O49" s="123">
        <v>12</v>
      </c>
      <c r="P49" s="211"/>
      <c r="Q49" s="405"/>
      <c r="R49" s="13" t="s">
        <v>432</v>
      </c>
      <c r="S49" s="13" t="s">
        <v>432</v>
      </c>
      <c r="T49" s="35" t="s">
        <v>429</v>
      </c>
    </row>
    <row r="50" spans="1:20" s="27" customFormat="1" ht="14.1" customHeight="1" thickBot="1" x14ac:dyDescent="0.35">
      <c r="A50" s="43" t="s">
        <v>483</v>
      </c>
      <c r="B50" s="103">
        <v>0</v>
      </c>
      <c r="C50" s="103" t="s">
        <v>36</v>
      </c>
      <c r="D50" s="103" t="s">
        <v>36</v>
      </c>
      <c r="E50" s="103" t="s">
        <v>36</v>
      </c>
      <c r="F50" s="104" t="s">
        <v>484</v>
      </c>
      <c r="G50" s="131">
        <v>1</v>
      </c>
      <c r="H50" s="179">
        <v>2</v>
      </c>
      <c r="I50" s="131">
        <v>1</v>
      </c>
      <c r="J50" s="131">
        <v>1</v>
      </c>
      <c r="K50" s="131" t="s">
        <v>485</v>
      </c>
      <c r="L50" s="131">
        <v>1</v>
      </c>
      <c r="M50" s="130" t="str">
        <f t="shared" si="8"/>
        <v>I1+S2+E1+Z1+M1;5+F1</v>
      </c>
      <c r="N50" s="131" t="s">
        <v>387</v>
      </c>
      <c r="O50" s="131">
        <v>11</v>
      </c>
      <c r="P50" s="214"/>
      <c r="Q50" s="131" t="s">
        <v>406</v>
      </c>
      <c r="R50" s="310" t="s">
        <v>437</v>
      </c>
      <c r="S50" s="310" t="s">
        <v>437</v>
      </c>
      <c r="T50" s="311" t="s">
        <v>437</v>
      </c>
    </row>
    <row r="51" spans="1:20" s="27" customFormat="1" ht="14.1" customHeight="1" thickBot="1" x14ac:dyDescent="0.35">
      <c r="A51" s="79"/>
      <c r="B51" s="44">
        <v>0</v>
      </c>
      <c r="C51" s="44" t="s">
        <v>36</v>
      </c>
      <c r="D51" s="44" t="s">
        <v>36</v>
      </c>
      <c r="E51" s="44" t="s">
        <v>36</v>
      </c>
      <c r="F51" s="54" t="s">
        <v>486</v>
      </c>
      <c r="G51" s="37" t="s">
        <v>379</v>
      </c>
      <c r="H51" s="37">
        <v>2</v>
      </c>
      <c r="I51" s="37" t="s">
        <v>379</v>
      </c>
      <c r="J51" s="37" t="s">
        <v>379</v>
      </c>
      <c r="K51" s="37" t="s">
        <v>379</v>
      </c>
      <c r="L51" s="37" t="s">
        <v>379</v>
      </c>
      <c r="M51" s="15" t="str">
        <f t="shared" si="8"/>
        <v>I1+S2+E1+Z1+M1+F1</v>
      </c>
      <c r="N51" s="20" t="s">
        <v>387</v>
      </c>
      <c r="O51" s="20">
        <v>11</v>
      </c>
      <c r="P51" s="213"/>
      <c r="Q51" s="20" t="s">
        <v>406</v>
      </c>
      <c r="R51" s="55" t="s">
        <v>432</v>
      </c>
      <c r="S51" s="55" t="s">
        <v>432</v>
      </c>
      <c r="T51" s="36" t="s">
        <v>432</v>
      </c>
    </row>
    <row r="52" spans="1:20" s="27" customFormat="1" ht="14.1" customHeight="1" x14ac:dyDescent="0.3">
      <c r="A52" s="43" t="s">
        <v>487</v>
      </c>
      <c r="B52" s="103">
        <v>0</v>
      </c>
      <c r="C52" s="103" t="s">
        <v>36</v>
      </c>
      <c r="D52" s="103" t="s">
        <v>36</v>
      </c>
      <c r="E52" s="103" t="s">
        <v>36</v>
      </c>
      <c r="F52" s="104" t="s">
        <v>488</v>
      </c>
      <c r="G52" s="304" t="s">
        <v>379</v>
      </c>
      <c r="H52" s="304">
        <v>2</v>
      </c>
      <c r="I52" s="304" t="s">
        <v>379</v>
      </c>
      <c r="J52" s="304" t="s">
        <v>379</v>
      </c>
      <c r="K52" s="304" t="s">
        <v>426</v>
      </c>
      <c r="L52" s="304" t="s">
        <v>379</v>
      </c>
      <c r="M52" s="130" t="str">
        <f t="shared" si="8"/>
        <v>I1+S2+E1+Z1+M4+F1</v>
      </c>
      <c r="N52" s="131" t="s">
        <v>387</v>
      </c>
      <c r="O52" s="131">
        <v>1</v>
      </c>
      <c r="P52" s="216"/>
      <c r="Q52" s="131"/>
      <c r="R52" s="310" t="s">
        <v>437</v>
      </c>
      <c r="S52" s="310" t="s">
        <v>437</v>
      </c>
      <c r="T52" s="311" t="s">
        <v>437</v>
      </c>
    </row>
    <row r="53" spans="1:20" s="27" customFormat="1" ht="14.1" customHeight="1" thickBot="1" x14ac:dyDescent="0.35">
      <c r="A53" s="79"/>
      <c r="B53" s="44">
        <v>0</v>
      </c>
      <c r="C53" s="44" t="s">
        <v>36</v>
      </c>
      <c r="D53" s="44" t="s">
        <v>36</v>
      </c>
      <c r="E53" s="44" t="s">
        <v>36</v>
      </c>
      <c r="F53" s="54" t="s">
        <v>489</v>
      </c>
      <c r="G53" s="37" t="s">
        <v>379</v>
      </c>
      <c r="H53" s="37">
        <v>2</v>
      </c>
      <c r="I53" s="37" t="s">
        <v>379</v>
      </c>
      <c r="J53" s="37" t="s">
        <v>379</v>
      </c>
      <c r="K53" s="37" t="s">
        <v>379</v>
      </c>
      <c r="L53" s="37" t="s">
        <v>379</v>
      </c>
      <c r="M53" s="15" t="str">
        <f t="shared" si="8"/>
        <v>I1+S2+E1+Z1+M1+F1</v>
      </c>
      <c r="N53" s="20" t="s">
        <v>381</v>
      </c>
      <c r="O53" s="20">
        <v>1</v>
      </c>
      <c r="P53" s="215"/>
      <c r="Q53" s="20"/>
      <c r="R53" s="55" t="s">
        <v>437</v>
      </c>
      <c r="S53" s="55" t="s">
        <v>437</v>
      </c>
      <c r="T53" s="36" t="s">
        <v>437</v>
      </c>
    </row>
    <row r="54" spans="1:20" s="27" customFormat="1" ht="14.1" customHeight="1" x14ac:dyDescent="0.3">
      <c r="A54" s="43" t="s">
        <v>490</v>
      </c>
      <c r="B54" s="103" t="s">
        <v>36</v>
      </c>
      <c r="C54" s="103" t="s">
        <v>36</v>
      </c>
      <c r="D54" s="103" t="s">
        <v>36</v>
      </c>
      <c r="E54" s="103" t="s">
        <v>36</v>
      </c>
      <c r="F54" s="410" t="s">
        <v>491</v>
      </c>
      <c r="G54" s="380">
        <v>1</v>
      </c>
      <c r="H54" s="380">
        <v>2</v>
      </c>
      <c r="I54" s="380">
        <v>1</v>
      </c>
      <c r="J54" s="380">
        <v>1</v>
      </c>
      <c r="K54" s="380" t="s">
        <v>485</v>
      </c>
      <c r="L54" s="380">
        <v>1</v>
      </c>
      <c r="M54" s="379" t="str">
        <f t="shared" ref="M54:M55" si="10">IF(G54 &lt;&gt; "","I" &amp; G54,"") &amp; IF(H54 &lt;&gt; "","+S" &amp; H54,"") &amp; IF(I54 &lt;&gt; "","+E" &amp; I54,"") &amp; IF(J54 &lt;&gt; "","+Z" &amp; J54,"") &amp; IF(K54 &lt;&gt; "","+M" &amp; K54,"") &amp; IF(L54 &lt;&gt; "","+F" &amp; L54,"")</f>
        <v>I1+S2+E1+Z1+M1;5+F1</v>
      </c>
      <c r="N54" s="254" t="s">
        <v>381</v>
      </c>
      <c r="O54" s="131">
        <v>11</v>
      </c>
      <c r="P54" s="214"/>
      <c r="Q54" s="131" t="s">
        <v>406</v>
      </c>
      <c r="R54" s="408" t="s">
        <v>437</v>
      </c>
      <c r="S54" s="408" t="s">
        <v>437</v>
      </c>
      <c r="T54" s="409" t="s">
        <v>437</v>
      </c>
    </row>
    <row r="55" spans="1:20" s="448" customFormat="1" ht="14.1" customHeight="1" thickBot="1" x14ac:dyDescent="0.35">
      <c r="A55" s="439"/>
      <c r="B55" s="440" t="s">
        <v>36</v>
      </c>
      <c r="C55" s="440" t="s">
        <v>36</v>
      </c>
      <c r="D55" s="440" t="s">
        <v>36</v>
      </c>
      <c r="E55" s="440" t="s">
        <v>36</v>
      </c>
      <c r="F55" s="441" t="s">
        <v>492</v>
      </c>
      <c r="G55" s="442" t="s">
        <v>379</v>
      </c>
      <c r="H55" s="442">
        <v>1</v>
      </c>
      <c r="I55" s="442" t="s">
        <v>379</v>
      </c>
      <c r="J55" s="442" t="s">
        <v>379</v>
      </c>
      <c r="K55" s="442" t="s">
        <v>459</v>
      </c>
      <c r="L55" s="442" t="s">
        <v>379</v>
      </c>
      <c r="M55" s="443" t="str">
        <f t="shared" si="10"/>
        <v>I1+S1+E1+Z1+M2&amp;6+F1</v>
      </c>
      <c r="N55" s="444" t="s">
        <v>381</v>
      </c>
      <c r="O55" s="445">
        <v>16</v>
      </c>
      <c r="P55" s="449"/>
      <c r="Q55" s="444" t="s">
        <v>406</v>
      </c>
      <c r="R55" s="446" t="s">
        <v>432</v>
      </c>
      <c r="S55" s="446" t="s">
        <v>432</v>
      </c>
      <c r="T55" s="447" t="s">
        <v>432</v>
      </c>
    </row>
    <row r="56" spans="1:20" s="27" customFormat="1" ht="14.1" customHeight="1" x14ac:dyDescent="0.3">
      <c r="A56" s="43" t="s">
        <v>493</v>
      </c>
      <c r="B56" s="103">
        <v>0</v>
      </c>
      <c r="C56" s="103">
        <v>0</v>
      </c>
      <c r="D56" s="103" t="s">
        <v>36</v>
      </c>
      <c r="E56" s="103" t="s">
        <v>36</v>
      </c>
      <c r="F56" s="104" t="s">
        <v>494</v>
      </c>
      <c r="G56" s="304" t="s">
        <v>379</v>
      </c>
      <c r="H56" s="304">
        <v>1</v>
      </c>
      <c r="I56" s="304" t="s">
        <v>379</v>
      </c>
      <c r="J56" s="304" t="s">
        <v>379</v>
      </c>
      <c r="K56" s="304" t="s">
        <v>431</v>
      </c>
      <c r="L56" s="304" t="s">
        <v>379</v>
      </c>
      <c r="M56" s="130" t="str">
        <f t="shared" si="8"/>
        <v>I1+S1+E1+Z1+M3+F1</v>
      </c>
      <c r="N56" s="131" t="s">
        <v>387</v>
      </c>
      <c r="O56" s="131">
        <v>7</v>
      </c>
      <c r="P56" s="217"/>
      <c r="Q56" s="131"/>
      <c r="R56" s="310"/>
      <c r="S56" s="310" t="s">
        <v>428</v>
      </c>
      <c r="T56" s="311" t="s">
        <v>428</v>
      </c>
    </row>
    <row r="57" spans="1:20" s="27" customFormat="1" ht="14.1" customHeight="1" x14ac:dyDescent="0.3">
      <c r="A57" s="708"/>
      <c r="B57" s="3" t="s">
        <v>36</v>
      </c>
      <c r="C57" s="3" t="s">
        <v>36</v>
      </c>
      <c r="D57" s="3" t="s">
        <v>36</v>
      </c>
      <c r="E57" s="3" t="s">
        <v>36</v>
      </c>
      <c r="F57" s="22" t="s">
        <v>495</v>
      </c>
      <c r="G57" s="34" t="s">
        <v>379</v>
      </c>
      <c r="H57" s="34" t="s">
        <v>496</v>
      </c>
      <c r="I57" s="34" t="s">
        <v>379</v>
      </c>
      <c r="J57" s="34" t="s">
        <v>379</v>
      </c>
      <c r="K57" s="34" t="s">
        <v>379</v>
      </c>
      <c r="L57" s="34" t="s">
        <v>379</v>
      </c>
      <c r="M57" s="19" t="str">
        <f t="shared" si="8"/>
        <v>I1+S1;2+E1+Z1+M1+F1</v>
      </c>
      <c r="N57" s="405" t="s">
        <v>387</v>
      </c>
      <c r="O57" s="405">
        <v>3</v>
      </c>
      <c r="P57" s="171"/>
      <c r="Q57" s="405" t="s">
        <v>405</v>
      </c>
      <c r="R57" s="13" t="s">
        <v>437</v>
      </c>
      <c r="S57" s="13" t="s">
        <v>437</v>
      </c>
      <c r="T57" s="35" t="s">
        <v>437</v>
      </c>
    </row>
    <row r="58" spans="1:20" s="27" customFormat="1" ht="14.1" customHeight="1" x14ac:dyDescent="0.3">
      <c r="A58" s="709"/>
      <c r="B58" s="3">
        <v>0</v>
      </c>
      <c r="C58" s="3" t="s">
        <v>36</v>
      </c>
      <c r="D58" s="3" t="s">
        <v>36</v>
      </c>
      <c r="E58" s="3" t="s">
        <v>36</v>
      </c>
      <c r="F58" s="22" t="s">
        <v>497</v>
      </c>
      <c r="G58" s="34" t="s">
        <v>379</v>
      </c>
      <c r="H58" s="34" t="s">
        <v>498</v>
      </c>
      <c r="I58" s="34" t="s">
        <v>379</v>
      </c>
      <c r="J58" s="34" t="s">
        <v>379</v>
      </c>
      <c r="K58" s="34" t="s">
        <v>499</v>
      </c>
      <c r="L58" s="34" t="s">
        <v>379</v>
      </c>
      <c r="M58" s="19" t="str">
        <f t="shared" si="8"/>
        <v>I1+S1;4+E1+Z1+M3;4+F1</v>
      </c>
      <c r="N58" s="405" t="s">
        <v>387</v>
      </c>
      <c r="O58" s="405">
        <v>2</v>
      </c>
      <c r="P58" s="174"/>
      <c r="Q58" s="405"/>
      <c r="R58" s="13" t="s">
        <v>428</v>
      </c>
      <c r="S58" s="13" t="s">
        <v>428</v>
      </c>
      <c r="T58" s="35" t="s">
        <v>428</v>
      </c>
    </row>
    <row r="59" spans="1:20" s="27" customFormat="1" ht="14.1" customHeight="1" x14ac:dyDescent="0.3">
      <c r="A59" s="709"/>
      <c r="B59" s="3">
        <v>0</v>
      </c>
      <c r="C59" s="3" t="s">
        <v>36</v>
      </c>
      <c r="D59" s="3" t="s">
        <v>36</v>
      </c>
      <c r="E59" s="3" t="s">
        <v>36</v>
      </c>
      <c r="F59" s="22" t="s">
        <v>500</v>
      </c>
      <c r="G59" s="34" t="s">
        <v>379</v>
      </c>
      <c r="H59" s="34" t="s">
        <v>379</v>
      </c>
      <c r="I59" s="34" t="s">
        <v>379</v>
      </c>
      <c r="J59" s="34" t="s">
        <v>379</v>
      </c>
      <c r="K59" s="34" t="s">
        <v>431</v>
      </c>
      <c r="L59" s="34" t="s">
        <v>379</v>
      </c>
      <c r="M59" s="19" t="str">
        <f t="shared" si="8"/>
        <v>I1+S1+E1+Z1+M3+F1</v>
      </c>
      <c r="N59" s="405" t="s">
        <v>387</v>
      </c>
      <c r="O59" s="405">
        <v>3</v>
      </c>
      <c r="P59" s="171"/>
      <c r="Q59" s="405"/>
      <c r="R59" s="13" t="s">
        <v>428</v>
      </c>
      <c r="S59" s="13" t="s">
        <v>428</v>
      </c>
      <c r="T59" s="35" t="s">
        <v>428</v>
      </c>
    </row>
    <row r="60" spans="1:20" s="27" customFormat="1" ht="14.1" customHeight="1" x14ac:dyDescent="0.3">
      <c r="A60" s="709"/>
      <c r="B60" s="3">
        <v>0</v>
      </c>
      <c r="C60" s="3">
        <v>0</v>
      </c>
      <c r="D60" s="3" t="s">
        <v>36</v>
      </c>
      <c r="E60" s="3" t="s">
        <v>36</v>
      </c>
      <c r="F60" s="22" t="s">
        <v>482</v>
      </c>
      <c r="G60" s="34" t="s">
        <v>379</v>
      </c>
      <c r="H60" s="34" t="s">
        <v>501</v>
      </c>
      <c r="I60" s="34" t="s">
        <v>379</v>
      </c>
      <c r="J60" s="34" t="s">
        <v>379</v>
      </c>
      <c r="K60" s="34" t="s">
        <v>431</v>
      </c>
      <c r="L60" s="34" t="s">
        <v>379</v>
      </c>
      <c r="M60" s="19" t="str">
        <f t="shared" si="8"/>
        <v>I1+S1;3+E1+Z1+M3+F1</v>
      </c>
      <c r="N60" s="405" t="s">
        <v>387</v>
      </c>
      <c r="O60" s="405">
        <v>12</v>
      </c>
      <c r="P60" s="168"/>
      <c r="Q60" s="405"/>
      <c r="R60" s="13"/>
      <c r="S60" s="13" t="s">
        <v>428</v>
      </c>
      <c r="T60" s="35" t="s">
        <v>428</v>
      </c>
    </row>
    <row r="61" spans="1:20" s="27" customFormat="1" ht="14.1" customHeight="1" x14ac:dyDescent="0.3">
      <c r="A61" s="709"/>
      <c r="B61" s="3">
        <v>0</v>
      </c>
      <c r="C61" s="3">
        <v>0</v>
      </c>
      <c r="D61" s="3" t="s">
        <v>36</v>
      </c>
      <c r="E61" s="3" t="s">
        <v>36</v>
      </c>
      <c r="F61" s="22" t="s">
        <v>502</v>
      </c>
      <c r="G61" s="34" t="s">
        <v>379</v>
      </c>
      <c r="H61" s="34">
        <v>1</v>
      </c>
      <c r="I61" s="34" t="s">
        <v>379</v>
      </c>
      <c r="J61" s="34" t="s">
        <v>379</v>
      </c>
      <c r="K61" s="34" t="s">
        <v>421</v>
      </c>
      <c r="L61" s="34" t="s">
        <v>379</v>
      </c>
      <c r="M61" s="19" t="str">
        <f t="shared" si="8"/>
        <v>I1+S1+E1+Z1+M2+F1</v>
      </c>
      <c r="N61" s="254" t="s">
        <v>381</v>
      </c>
      <c r="O61" s="405">
        <v>3</v>
      </c>
      <c r="P61" s="209"/>
      <c r="Q61" s="405"/>
      <c r="R61" s="13"/>
      <c r="S61" s="13" t="s">
        <v>428</v>
      </c>
      <c r="T61" s="35" t="s">
        <v>428</v>
      </c>
    </row>
    <row r="62" spans="1:20" s="27" customFormat="1" ht="14.1" customHeight="1" thickBot="1" x14ac:dyDescent="0.35">
      <c r="A62" s="710"/>
      <c r="B62" s="396">
        <v>0</v>
      </c>
      <c r="C62" s="396">
        <v>0</v>
      </c>
      <c r="D62" s="396" t="s">
        <v>36</v>
      </c>
      <c r="E62" s="396" t="s">
        <v>36</v>
      </c>
      <c r="F62" s="400" t="s">
        <v>503</v>
      </c>
      <c r="G62" s="397" t="s">
        <v>379</v>
      </c>
      <c r="H62" s="397" t="s">
        <v>498</v>
      </c>
      <c r="I62" s="397" t="s">
        <v>379</v>
      </c>
      <c r="J62" s="397" t="s">
        <v>379</v>
      </c>
      <c r="K62" s="397" t="s">
        <v>431</v>
      </c>
      <c r="L62" s="397" t="s">
        <v>379</v>
      </c>
      <c r="M62" s="401" t="str">
        <f t="shared" si="8"/>
        <v>I1+S1;4+E1+Z1+M3+F1</v>
      </c>
      <c r="N62" s="332" t="s">
        <v>387</v>
      </c>
      <c r="O62" s="332">
        <v>6</v>
      </c>
      <c r="P62" s="402"/>
      <c r="Q62" s="332"/>
      <c r="R62" s="398"/>
      <c r="S62" s="398" t="s">
        <v>428</v>
      </c>
      <c r="T62" s="399" t="s">
        <v>428</v>
      </c>
    </row>
    <row r="63" spans="1:20" s="27" customFormat="1" ht="13.5" customHeight="1" x14ac:dyDescent="0.3">
      <c r="A63" s="43" t="s">
        <v>504</v>
      </c>
      <c r="B63" s="103">
        <v>0</v>
      </c>
      <c r="C63" s="103" t="s">
        <v>36</v>
      </c>
      <c r="D63" s="103" t="s">
        <v>36</v>
      </c>
      <c r="E63" s="103" t="s">
        <v>36</v>
      </c>
      <c r="F63" s="357" t="s">
        <v>505</v>
      </c>
      <c r="G63" s="304" t="s">
        <v>409</v>
      </c>
      <c r="H63" s="304" t="s">
        <v>410</v>
      </c>
      <c r="I63" s="304" t="s">
        <v>379</v>
      </c>
      <c r="J63" s="304"/>
      <c r="K63" s="304"/>
      <c r="L63" s="304"/>
      <c r="M63" s="130" t="str">
        <f>IF(G63 &lt;&gt; "","I" &amp; G63,"") &amp; IF(H63 &lt;&gt; "","+S" &amp; H63,"") &amp; IF(I63 &lt;&gt; "","+E" &amp; I63,"") &amp; IF(J63 &lt;&gt; "","+Z" &amp; J63,"") &amp; IF(K63 &lt;&gt; "","+M" &amp; K63,"") &amp; IF(L63 &lt;&gt; "","+F" &amp; L63,"")</f>
        <v>I6+S1;2;4+E1</v>
      </c>
      <c r="N63" s="335" t="s">
        <v>387</v>
      </c>
      <c r="O63" s="131">
        <v>11</v>
      </c>
      <c r="P63" s="404"/>
      <c r="Q63" s="131"/>
      <c r="R63" s="310"/>
      <c r="S63" s="310" t="s">
        <v>506</v>
      </c>
      <c r="T63" s="311" t="s">
        <v>506</v>
      </c>
    </row>
    <row r="64" spans="1:20" ht="13.5" customHeight="1" x14ac:dyDescent="0.3">
      <c r="A64" s="79"/>
      <c r="B64" s="44">
        <v>0</v>
      </c>
      <c r="C64" s="44">
        <v>0</v>
      </c>
      <c r="D64" s="44" t="s">
        <v>36</v>
      </c>
      <c r="E64" s="44" t="s">
        <v>36</v>
      </c>
      <c r="F64" s="54" t="s">
        <v>507</v>
      </c>
      <c r="G64" s="37" t="s">
        <v>508</v>
      </c>
      <c r="H64" s="37"/>
      <c r="I64" s="37"/>
      <c r="J64" s="37"/>
      <c r="K64" s="37"/>
      <c r="L64" s="37"/>
      <c r="M64" s="330" t="str">
        <f>IF(G64 &lt;&gt; "","I" &amp; G64,"") &amp; IF(H64 &lt;&gt; "","+S" &amp; H64,"") &amp; IF(I64 &lt;&gt; "","+E" &amp; I64,"") &amp; IF(J64 &lt;&gt; "","+Z" &amp; J64,"") &amp; IF(K64 &lt;&gt; "","+M" &amp; K64,"") &amp; IF(L64 &lt;&gt; "","+F" &amp; L64,"")</f>
        <v>I7</v>
      </c>
      <c r="N64" s="268" t="s">
        <v>387</v>
      </c>
      <c r="O64" s="20">
        <v>15</v>
      </c>
      <c r="P64" s="403"/>
      <c r="Q64" s="20"/>
      <c r="R64" s="55"/>
      <c r="S64" s="55"/>
      <c r="T64" s="36" t="s">
        <v>423</v>
      </c>
    </row>
    <row r="65" spans="1:20" x14ac:dyDescent="0.3">
      <c r="N65" s="428"/>
      <c r="O65" s="7"/>
      <c r="P65" s="7"/>
      <c r="Q65" s="7"/>
      <c r="R65" s="7"/>
      <c r="S65" s="7"/>
    </row>
    <row r="66" spans="1:20" x14ac:dyDescent="0.3">
      <c r="N66" s="7"/>
      <c r="O66" s="7"/>
      <c r="P66" s="7"/>
      <c r="Q66" s="7"/>
      <c r="R66" s="7"/>
      <c r="S66" s="7"/>
    </row>
    <row r="67" spans="1:20" x14ac:dyDescent="0.3">
      <c r="N67" s="9"/>
      <c r="O67" s="9"/>
      <c r="P67" s="9"/>
      <c r="Q67" s="9"/>
      <c r="R67" s="9"/>
      <c r="S67" s="9"/>
    </row>
    <row r="68" spans="1:20" x14ac:dyDescent="0.3">
      <c r="N68" s="7"/>
      <c r="O68" s="7"/>
      <c r="P68" s="7"/>
      <c r="Q68" s="7"/>
      <c r="R68" s="7"/>
      <c r="S68" s="7"/>
    </row>
    <row r="69" spans="1:20" x14ac:dyDescent="0.3">
      <c r="N69" s="9"/>
      <c r="O69" s="9"/>
      <c r="P69" s="9"/>
      <c r="Q69" s="9"/>
      <c r="R69" s="9"/>
      <c r="S69" s="9"/>
    </row>
    <row r="70" spans="1:20" x14ac:dyDescent="0.3">
      <c r="N70" s="7"/>
      <c r="O70" s="7"/>
      <c r="P70" s="7"/>
      <c r="Q70" s="7"/>
      <c r="R70" s="7"/>
      <c r="S70" s="7"/>
    </row>
    <row r="71" spans="1:20" x14ac:dyDescent="0.3">
      <c r="A71" s="10"/>
      <c r="B71" s="10"/>
      <c r="C71" s="10"/>
      <c r="D71" s="10"/>
      <c r="E71" s="10"/>
      <c r="F71" s="533"/>
      <c r="G71" s="533"/>
      <c r="H71" s="533"/>
      <c r="I71" s="533"/>
      <c r="J71" s="533"/>
      <c r="K71" s="533"/>
      <c r="L71" s="533"/>
      <c r="M71" s="8"/>
      <c r="N71" s="7"/>
      <c r="O71" s="7"/>
      <c r="P71" s="7"/>
      <c r="Q71" s="7"/>
      <c r="R71" s="7"/>
      <c r="S71" s="7"/>
    </row>
    <row r="72" spans="1:20" x14ac:dyDescent="0.3">
      <c r="A72" s="10"/>
      <c r="B72" s="10"/>
      <c r="C72" s="10"/>
      <c r="D72" s="10"/>
      <c r="E72" s="10"/>
      <c r="F72" s="533"/>
      <c r="G72" s="533"/>
      <c r="H72" s="533"/>
      <c r="I72" s="533"/>
      <c r="J72" s="533"/>
      <c r="K72" s="533"/>
      <c r="L72" s="533"/>
      <c r="M72" s="8"/>
      <c r="N72" s="7"/>
      <c r="O72" s="7"/>
      <c r="P72" s="7"/>
      <c r="Q72" s="7"/>
      <c r="R72" s="7"/>
      <c r="S72" s="7"/>
    </row>
    <row r="73" spans="1:20" x14ac:dyDescent="0.3">
      <c r="A73" s="10"/>
      <c r="B73" s="10"/>
      <c r="C73" s="10"/>
      <c r="D73" s="10"/>
      <c r="E73" s="10"/>
      <c r="F73" s="533"/>
      <c r="G73" s="533"/>
      <c r="H73" s="533"/>
      <c r="I73" s="533"/>
      <c r="J73" s="533"/>
      <c r="K73" s="533"/>
      <c r="L73" s="533"/>
      <c r="M73" s="8"/>
      <c r="N73" s="7"/>
      <c r="O73" s="7"/>
      <c r="P73" s="7"/>
      <c r="Q73" s="7"/>
      <c r="R73" s="7"/>
      <c r="S73" s="7"/>
    </row>
    <row r="74" spans="1:20" x14ac:dyDescent="0.3">
      <c r="A74" s="10"/>
      <c r="B74" s="10"/>
      <c r="C74" s="10"/>
      <c r="D74" s="10"/>
      <c r="E74" s="10"/>
      <c r="F74" s="533"/>
      <c r="G74" s="533"/>
      <c r="H74" s="533"/>
      <c r="I74" s="533"/>
      <c r="J74" s="533"/>
      <c r="K74" s="533"/>
      <c r="L74" s="533"/>
      <c r="M74" s="8"/>
      <c r="N74" s="9"/>
      <c r="O74" s="9"/>
      <c r="P74" s="9"/>
      <c r="Q74" s="9"/>
      <c r="R74" s="9"/>
      <c r="S74" s="9"/>
    </row>
    <row r="75" spans="1:20" x14ac:dyDescent="0.3">
      <c r="A75" s="10"/>
      <c r="B75" s="10"/>
      <c r="C75" s="10"/>
      <c r="D75" s="10"/>
      <c r="E75" s="10"/>
      <c r="F75" s="533"/>
      <c r="G75" s="533"/>
      <c r="H75" s="533"/>
      <c r="I75" s="533"/>
      <c r="J75" s="533"/>
      <c r="K75" s="533"/>
      <c r="L75" s="533"/>
      <c r="M75" s="8"/>
      <c r="N75" s="9"/>
      <c r="O75" s="9"/>
      <c r="P75" s="9"/>
      <c r="Q75" s="9"/>
      <c r="R75" s="9"/>
      <c r="S75" s="9"/>
    </row>
    <row r="76" spans="1:20" x14ac:dyDescent="0.3">
      <c r="A76" s="10"/>
      <c r="B76" s="10"/>
      <c r="C76" s="10"/>
      <c r="D76" s="10"/>
      <c r="E76" s="10"/>
      <c r="F76" s="533"/>
      <c r="G76" s="533"/>
      <c r="H76" s="533"/>
      <c r="I76" s="533"/>
      <c r="J76" s="533"/>
      <c r="K76" s="533"/>
      <c r="L76" s="533"/>
      <c r="M76" s="8"/>
      <c r="N76" s="7"/>
      <c r="O76" s="7"/>
      <c r="P76" s="7"/>
      <c r="Q76" s="7"/>
      <c r="R76" s="7"/>
      <c r="S76" s="7"/>
    </row>
    <row r="77" spans="1:20" x14ac:dyDescent="0.3">
      <c r="A77" s="10"/>
      <c r="B77" s="10"/>
      <c r="C77" s="10"/>
      <c r="D77" s="10"/>
      <c r="E77" s="10"/>
      <c r="F77" s="533"/>
      <c r="G77" s="533"/>
      <c r="H77" s="533"/>
      <c r="I77" s="533"/>
      <c r="J77" s="533"/>
      <c r="K77" s="533"/>
      <c r="L77" s="533"/>
      <c r="M77" s="8"/>
      <c r="N77" s="9"/>
      <c r="O77" s="9"/>
      <c r="P77" s="9"/>
      <c r="Q77" s="9"/>
      <c r="R77" s="9"/>
      <c r="S77" s="9"/>
    </row>
    <row r="78" spans="1:20" x14ac:dyDescent="0.3">
      <c r="A78" s="10"/>
      <c r="B78" s="10"/>
      <c r="C78" s="10"/>
      <c r="D78" s="10"/>
      <c r="E78" s="10"/>
      <c r="F78" s="533"/>
      <c r="G78" s="533"/>
      <c r="H78" s="533"/>
      <c r="I78" s="533"/>
      <c r="J78" s="533"/>
      <c r="K78" s="533"/>
      <c r="L78" s="533"/>
      <c r="M78" s="8"/>
      <c r="N78" s="7"/>
      <c r="O78" s="7"/>
      <c r="P78" s="7"/>
      <c r="Q78" s="7"/>
      <c r="R78" s="7"/>
      <c r="S78" s="7"/>
    </row>
    <row r="79" spans="1:20" x14ac:dyDescent="0.3">
      <c r="A79" s="10"/>
      <c r="B79" s="10"/>
      <c r="C79" s="10"/>
      <c r="D79" s="10"/>
      <c r="E79" s="10"/>
      <c r="F79" s="533"/>
      <c r="G79" s="533"/>
      <c r="H79" s="533"/>
      <c r="I79" s="533"/>
      <c r="J79" s="533"/>
      <c r="K79" s="533"/>
      <c r="L79" s="533"/>
      <c r="M79" s="8"/>
      <c r="N79" s="9"/>
      <c r="O79" s="9"/>
      <c r="P79" s="9"/>
      <c r="Q79" s="9"/>
      <c r="R79" s="9"/>
      <c r="S79" s="9"/>
      <c r="T79" s="4"/>
    </row>
    <row r="80" spans="1:20" x14ac:dyDescent="0.3">
      <c r="A80" s="10"/>
      <c r="B80" s="10"/>
      <c r="C80" s="10"/>
      <c r="D80" s="10"/>
      <c r="E80" s="10"/>
      <c r="F80" s="533"/>
      <c r="G80" s="533"/>
      <c r="H80" s="533"/>
      <c r="I80" s="533"/>
      <c r="J80" s="533"/>
      <c r="K80" s="533"/>
      <c r="L80" s="533"/>
      <c r="M80" s="8"/>
      <c r="N80" s="7"/>
      <c r="O80" s="7"/>
      <c r="P80" s="7"/>
      <c r="Q80" s="7"/>
      <c r="R80" s="7"/>
      <c r="S80" s="7"/>
    </row>
    <row r="81" spans="1:20" x14ac:dyDescent="0.3">
      <c r="A81" s="10"/>
      <c r="B81" s="10"/>
      <c r="C81" s="10"/>
      <c r="D81" s="10"/>
      <c r="E81" s="10"/>
      <c r="F81" s="533"/>
      <c r="G81" s="533"/>
      <c r="H81" s="533"/>
      <c r="I81" s="533"/>
      <c r="J81" s="533"/>
      <c r="K81" s="533"/>
      <c r="L81" s="533"/>
      <c r="M81" s="8"/>
      <c r="N81" s="7"/>
      <c r="O81" s="7"/>
      <c r="P81" s="7"/>
      <c r="Q81" s="7"/>
      <c r="R81" s="7"/>
      <c r="S81" s="7"/>
    </row>
    <row r="82" spans="1:20" x14ac:dyDescent="0.3">
      <c r="A82" s="10"/>
      <c r="B82" s="10"/>
      <c r="C82" s="10"/>
      <c r="D82" s="10"/>
      <c r="E82" s="10"/>
      <c r="F82" s="533"/>
      <c r="G82" s="533"/>
      <c r="H82" s="533"/>
      <c r="I82" s="533"/>
      <c r="J82" s="533"/>
      <c r="K82" s="533"/>
      <c r="L82" s="533"/>
      <c r="M82" s="8"/>
      <c r="N82" s="7"/>
      <c r="O82" s="7"/>
      <c r="P82" s="7"/>
      <c r="Q82" s="7"/>
      <c r="R82" s="7"/>
      <c r="S82" s="7"/>
    </row>
    <row r="83" spans="1:20" x14ac:dyDescent="0.3">
      <c r="A83" s="10"/>
      <c r="B83" s="10"/>
      <c r="C83" s="10"/>
      <c r="D83" s="10"/>
      <c r="E83" s="10"/>
      <c r="F83" s="533"/>
      <c r="G83" s="533"/>
      <c r="H83" s="533"/>
      <c r="I83" s="533"/>
      <c r="J83" s="533"/>
      <c r="K83" s="533"/>
      <c r="L83" s="533"/>
      <c r="M83" s="8"/>
      <c r="N83" s="7"/>
      <c r="O83" s="7"/>
      <c r="P83" s="7"/>
      <c r="Q83" s="7"/>
      <c r="R83" s="7"/>
      <c r="S83" s="7"/>
    </row>
    <row r="84" spans="1:20" x14ac:dyDescent="0.3">
      <c r="A84" s="10"/>
      <c r="B84" s="10"/>
      <c r="C84" s="10"/>
      <c r="D84" s="10"/>
      <c r="E84" s="10"/>
      <c r="F84" s="533"/>
      <c r="G84" s="533"/>
      <c r="H84" s="533"/>
      <c r="I84" s="533"/>
      <c r="J84" s="533"/>
      <c r="K84" s="533"/>
      <c r="L84" s="533"/>
      <c r="M84" s="8"/>
      <c r="N84" s="7"/>
      <c r="O84" s="7"/>
      <c r="P84" s="7"/>
      <c r="Q84" s="7"/>
      <c r="R84" s="7"/>
      <c r="S84" s="7"/>
    </row>
    <row r="85" spans="1:20" x14ac:dyDescent="0.3">
      <c r="A85" s="10"/>
      <c r="B85" s="10"/>
      <c r="C85" s="10"/>
      <c r="D85" s="10"/>
      <c r="E85" s="10"/>
      <c r="F85" s="533"/>
      <c r="G85" s="533"/>
      <c r="H85" s="533"/>
      <c r="I85" s="533"/>
      <c r="J85" s="533"/>
      <c r="K85" s="533"/>
      <c r="L85" s="533"/>
      <c r="M85" s="8"/>
      <c r="N85" s="7"/>
      <c r="O85" s="7"/>
      <c r="P85" s="7"/>
      <c r="Q85" s="7"/>
      <c r="R85" s="7"/>
      <c r="S85" s="7"/>
    </row>
    <row r="86" spans="1:20" x14ac:dyDescent="0.3">
      <c r="A86" s="10"/>
      <c r="B86" s="10"/>
      <c r="C86" s="10"/>
      <c r="D86" s="10"/>
      <c r="E86" s="10"/>
      <c r="F86" s="533"/>
      <c r="G86" s="533"/>
      <c r="H86" s="533"/>
      <c r="I86" s="533"/>
      <c r="J86" s="533"/>
      <c r="K86" s="533"/>
      <c r="L86" s="533"/>
      <c r="M86" s="8"/>
      <c r="N86" s="7"/>
      <c r="O86" s="7"/>
      <c r="P86" s="7"/>
      <c r="Q86" s="7"/>
      <c r="R86" s="7"/>
      <c r="S86" s="7"/>
      <c r="T86" s="4"/>
    </row>
    <row r="87" spans="1:20" x14ac:dyDescent="0.3">
      <c r="A87" s="10"/>
      <c r="B87" s="10"/>
      <c r="C87" s="10"/>
      <c r="D87" s="10"/>
      <c r="E87" s="10"/>
      <c r="F87" s="533"/>
      <c r="G87" s="533"/>
      <c r="H87" s="533"/>
      <c r="I87" s="533"/>
      <c r="J87" s="533"/>
      <c r="K87" s="533"/>
      <c r="L87" s="533"/>
      <c r="M87" s="8"/>
      <c r="N87" s="7"/>
      <c r="O87" s="7"/>
      <c r="P87" s="7"/>
      <c r="Q87" s="7"/>
      <c r="R87" s="7"/>
      <c r="S87" s="7"/>
      <c r="T87" s="4"/>
    </row>
    <row r="88" spans="1:20" x14ac:dyDescent="0.3">
      <c r="A88" s="10"/>
      <c r="B88" s="10"/>
      <c r="C88" s="10"/>
      <c r="D88" s="10"/>
      <c r="E88" s="10"/>
      <c r="F88" s="533"/>
      <c r="G88" s="533"/>
      <c r="H88" s="533"/>
      <c r="I88" s="533"/>
      <c r="J88" s="533"/>
      <c r="K88" s="533"/>
      <c r="L88" s="533"/>
      <c r="M88" s="8"/>
      <c r="N88" s="7"/>
      <c r="O88" s="7"/>
      <c r="P88" s="7"/>
      <c r="Q88" s="7"/>
      <c r="R88" s="7"/>
      <c r="S88" s="7"/>
    </row>
    <row r="89" spans="1:20" x14ac:dyDescent="0.3">
      <c r="A89" s="10"/>
      <c r="B89" s="10"/>
      <c r="C89" s="10"/>
      <c r="D89" s="10"/>
      <c r="E89" s="10"/>
      <c r="F89" s="533"/>
      <c r="G89" s="533"/>
      <c r="H89" s="533"/>
      <c r="I89" s="533"/>
      <c r="J89" s="533"/>
      <c r="K89" s="533"/>
      <c r="L89" s="533"/>
      <c r="M89" s="8"/>
      <c r="N89" s="7"/>
      <c r="O89" s="7"/>
      <c r="P89" s="7"/>
      <c r="Q89" s="7"/>
      <c r="R89" s="7"/>
      <c r="S89" s="7"/>
    </row>
    <row r="90" spans="1:20" x14ac:dyDescent="0.3">
      <c r="A90" s="10"/>
      <c r="B90" s="10"/>
      <c r="C90" s="10"/>
      <c r="D90" s="10"/>
      <c r="E90" s="10"/>
      <c r="F90" s="533"/>
      <c r="G90" s="533"/>
      <c r="H90" s="533"/>
      <c r="I90" s="533"/>
      <c r="J90" s="533"/>
      <c r="K90" s="533"/>
      <c r="L90" s="533"/>
      <c r="M90" s="8"/>
      <c r="N90" s="7"/>
      <c r="O90" s="7"/>
      <c r="P90" s="7"/>
      <c r="Q90" s="7"/>
      <c r="R90" s="7"/>
      <c r="S90" s="7"/>
    </row>
    <row r="91" spans="1:20" x14ac:dyDescent="0.3">
      <c r="A91" s="10"/>
      <c r="B91" s="10"/>
      <c r="C91" s="10"/>
      <c r="D91" s="10"/>
      <c r="E91" s="10"/>
      <c r="F91" s="11"/>
      <c r="G91" s="11"/>
      <c r="H91" s="11"/>
      <c r="I91" s="11"/>
      <c r="J91" s="11"/>
      <c r="K91" s="11"/>
      <c r="L91" s="11"/>
      <c r="M91" s="8"/>
      <c r="N91" s="7"/>
      <c r="O91" s="7"/>
      <c r="P91" s="7"/>
      <c r="Q91" s="7"/>
      <c r="R91" s="7"/>
      <c r="S91" s="7"/>
    </row>
    <row r="92" spans="1:20" x14ac:dyDescent="0.3">
      <c r="A92" s="10"/>
      <c r="B92" s="10"/>
      <c r="C92" s="10"/>
      <c r="D92" s="10"/>
      <c r="E92" s="10"/>
      <c r="F92" s="533"/>
      <c r="G92" s="533"/>
      <c r="H92" s="533"/>
      <c r="I92" s="533"/>
      <c r="J92" s="533"/>
      <c r="K92" s="533"/>
      <c r="L92" s="533"/>
      <c r="M92" s="8"/>
      <c r="N92" s="9"/>
      <c r="O92" s="9"/>
      <c r="P92" s="9"/>
      <c r="Q92" s="9"/>
      <c r="R92" s="9"/>
      <c r="S92" s="9"/>
    </row>
    <row r="93" spans="1:20" x14ac:dyDescent="0.3">
      <c r="A93" s="10"/>
      <c r="B93" s="10"/>
      <c r="C93" s="10"/>
      <c r="D93" s="10"/>
      <c r="E93" s="10"/>
      <c r="F93" s="533"/>
      <c r="G93" s="533"/>
      <c r="H93" s="533"/>
      <c r="I93" s="533"/>
      <c r="J93" s="533"/>
      <c r="K93" s="533"/>
      <c r="L93" s="533"/>
      <c r="M93" s="8"/>
      <c r="N93" s="9"/>
      <c r="O93" s="9"/>
      <c r="P93" s="9"/>
      <c r="Q93" s="9"/>
      <c r="R93" s="9"/>
      <c r="S93" s="9"/>
    </row>
    <row r="94" spans="1:20" x14ac:dyDescent="0.3">
      <c r="A94" s="10"/>
      <c r="B94" s="10"/>
      <c r="C94" s="10"/>
      <c r="D94" s="10"/>
      <c r="E94" s="10"/>
      <c r="F94" s="533"/>
      <c r="G94" s="533"/>
      <c r="H94" s="533"/>
      <c r="I94" s="533"/>
      <c r="J94" s="533"/>
      <c r="K94" s="533"/>
      <c r="L94" s="533"/>
      <c r="M94" s="8"/>
      <c r="N94" s="7"/>
      <c r="O94" s="7"/>
      <c r="P94" s="7"/>
      <c r="Q94" s="7"/>
      <c r="R94" s="7"/>
      <c r="S94" s="7"/>
    </row>
    <row r="95" spans="1:20" x14ac:dyDescent="0.3">
      <c r="A95" s="10"/>
      <c r="B95" s="10"/>
      <c r="C95" s="10"/>
      <c r="D95" s="10"/>
      <c r="E95" s="10"/>
      <c r="F95" s="533"/>
      <c r="G95" s="533"/>
      <c r="H95" s="533"/>
      <c r="I95" s="533"/>
      <c r="J95" s="533"/>
      <c r="K95" s="533"/>
      <c r="L95" s="533"/>
      <c r="M95" s="8"/>
      <c r="N95" s="7"/>
      <c r="O95" s="7"/>
      <c r="P95" s="7"/>
      <c r="Q95" s="7"/>
      <c r="R95" s="7"/>
      <c r="S95" s="7"/>
    </row>
    <row r="96" spans="1:20" x14ac:dyDescent="0.3">
      <c r="A96" s="10"/>
      <c r="B96" s="10"/>
      <c r="C96" s="10"/>
      <c r="D96" s="10"/>
      <c r="E96" s="10"/>
      <c r="F96" s="533"/>
      <c r="G96" s="533"/>
      <c r="H96" s="533"/>
      <c r="I96" s="533"/>
      <c r="J96" s="533"/>
      <c r="K96" s="533"/>
      <c r="L96" s="533"/>
      <c r="M96" s="8"/>
      <c r="N96" s="9"/>
      <c r="O96" s="9"/>
      <c r="P96" s="9"/>
      <c r="Q96" s="9"/>
      <c r="R96" s="9"/>
      <c r="S96" s="9"/>
    </row>
    <row r="97" spans="1:19" x14ac:dyDescent="0.3">
      <c r="A97" s="10"/>
      <c r="B97" s="10"/>
      <c r="C97" s="10"/>
      <c r="D97" s="10"/>
      <c r="E97" s="10"/>
      <c r="F97" s="533"/>
      <c r="G97" s="533"/>
      <c r="H97" s="533"/>
      <c r="I97" s="533"/>
      <c r="J97" s="533"/>
      <c r="K97" s="533"/>
      <c r="L97" s="533"/>
      <c r="M97" s="8"/>
      <c r="N97" s="9"/>
      <c r="O97" s="9"/>
      <c r="P97" s="9"/>
      <c r="Q97" s="9"/>
      <c r="R97" s="9"/>
      <c r="S97" s="9"/>
    </row>
    <row r="98" spans="1:19" x14ac:dyDescent="0.3">
      <c r="A98" s="10"/>
      <c r="B98" s="10"/>
      <c r="C98" s="10"/>
      <c r="D98" s="10"/>
      <c r="E98" s="10"/>
      <c r="F98" s="533"/>
      <c r="G98" s="533"/>
      <c r="H98" s="533"/>
      <c r="I98" s="533"/>
      <c r="J98" s="533"/>
      <c r="K98" s="533"/>
      <c r="L98" s="533"/>
      <c r="M98" s="8"/>
      <c r="N98" s="8"/>
      <c r="O98" s="8"/>
      <c r="P98" s="8"/>
      <c r="Q98" s="8"/>
      <c r="R98" s="8"/>
      <c r="S98" s="8"/>
    </row>
    <row r="99" spans="1:19" x14ac:dyDescent="0.3">
      <c r="A99" s="10"/>
      <c r="B99" s="10"/>
      <c r="C99" s="10"/>
      <c r="D99" s="10"/>
      <c r="E99" s="10"/>
      <c r="F99" s="533"/>
      <c r="G99" s="533"/>
      <c r="H99" s="533"/>
      <c r="I99" s="533"/>
      <c r="J99" s="533"/>
      <c r="K99" s="533"/>
      <c r="L99" s="533"/>
      <c r="M99" s="8"/>
      <c r="N99" s="8"/>
      <c r="O99" s="8"/>
      <c r="P99" s="8"/>
      <c r="Q99" s="8"/>
      <c r="R99" s="8"/>
      <c r="S99" s="8"/>
    </row>
    <row r="100" spans="1:19" x14ac:dyDescent="0.3">
      <c r="A100" s="10"/>
      <c r="B100" s="10"/>
      <c r="C100" s="10"/>
      <c r="D100" s="10"/>
      <c r="E100" s="10"/>
      <c r="F100" s="533"/>
      <c r="G100" s="533"/>
      <c r="H100" s="533"/>
      <c r="I100" s="533"/>
      <c r="J100" s="533"/>
      <c r="K100" s="533"/>
      <c r="L100" s="533"/>
      <c r="M100" s="8"/>
      <c r="N100" s="8"/>
      <c r="O100" s="8"/>
      <c r="P100" s="8"/>
      <c r="Q100" s="8"/>
      <c r="R100" s="8"/>
      <c r="S100" s="8"/>
    </row>
    <row r="101" spans="1:19" x14ac:dyDescent="0.3">
      <c r="F101" s="2"/>
      <c r="G101" s="2"/>
      <c r="H101" s="2"/>
      <c r="I101" s="2"/>
      <c r="J101" s="2"/>
      <c r="K101" s="2"/>
      <c r="L101" s="2"/>
    </row>
    <row r="102" spans="1:19" x14ac:dyDescent="0.3">
      <c r="F102" s="2"/>
      <c r="G102" s="2"/>
      <c r="H102" s="2"/>
      <c r="I102" s="2"/>
      <c r="J102" s="2"/>
      <c r="K102" s="2"/>
      <c r="L102" s="2"/>
      <c r="M102" s="533"/>
    </row>
    <row r="103" spans="1:19" x14ac:dyDescent="0.3">
      <c r="F103" s="2"/>
      <c r="G103" s="2"/>
      <c r="H103" s="2"/>
      <c r="I103" s="2"/>
      <c r="J103" s="2"/>
      <c r="K103" s="2"/>
      <c r="L103" s="2"/>
      <c r="M103" s="533"/>
    </row>
    <row r="104" spans="1:19" x14ac:dyDescent="0.3">
      <c r="F104" s="2"/>
      <c r="G104" s="2"/>
      <c r="H104" s="2"/>
      <c r="I104" s="2"/>
      <c r="J104" s="2"/>
      <c r="K104" s="2"/>
      <c r="L104" s="2"/>
      <c r="M104" s="533"/>
    </row>
    <row r="105" spans="1:19" x14ac:dyDescent="0.3">
      <c r="F105" s="2"/>
      <c r="G105" s="2"/>
      <c r="H105" s="2"/>
      <c r="I105" s="2"/>
      <c r="J105" s="2"/>
      <c r="K105" s="2"/>
      <c r="L105" s="2"/>
      <c r="M105" s="533"/>
    </row>
    <row r="106" spans="1:19" x14ac:dyDescent="0.3">
      <c r="F106" s="2"/>
      <c r="G106" s="2"/>
      <c r="H106" s="2"/>
      <c r="I106" s="2"/>
      <c r="J106" s="2"/>
      <c r="K106" s="2"/>
      <c r="L106" s="2"/>
      <c r="M106" s="533"/>
    </row>
    <row r="107" spans="1:19" x14ac:dyDescent="0.3">
      <c r="F107" s="2"/>
      <c r="G107" s="2"/>
      <c r="H107" s="2"/>
      <c r="I107" s="2"/>
      <c r="J107" s="2"/>
      <c r="K107" s="2"/>
      <c r="L107" s="2"/>
      <c r="M107" s="533"/>
    </row>
    <row r="108" spans="1:19" x14ac:dyDescent="0.3">
      <c r="F108" s="2"/>
      <c r="G108" s="2"/>
      <c r="H108" s="2"/>
      <c r="I108" s="2"/>
      <c r="J108" s="2"/>
      <c r="K108" s="2"/>
      <c r="L108" s="2"/>
      <c r="M108" s="533"/>
    </row>
    <row r="109" spans="1:19" x14ac:dyDescent="0.3">
      <c r="F109" s="2"/>
      <c r="G109" s="2"/>
      <c r="H109" s="2"/>
      <c r="I109" s="2"/>
      <c r="J109" s="2"/>
      <c r="K109" s="2"/>
      <c r="L109" s="2"/>
      <c r="M109" s="533"/>
    </row>
    <row r="110" spans="1:19" x14ac:dyDescent="0.3">
      <c r="F110" s="2"/>
      <c r="G110" s="2"/>
      <c r="H110" s="2"/>
      <c r="I110" s="2"/>
      <c r="J110" s="2"/>
      <c r="K110" s="2"/>
      <c r="L110" s="2"/>
      <c r="M110" s="533"/>
    </row>
    <row r="111" spans="1:19" x14ac:dyDescent="0.3">
      <c r="F111" s="2"/>
      <c r="G111" s="2"/>
      <c r="H111" s="2"/>
      <c r="I111" s="2"/>
      <c r="J111" s="2"/>
      <c r="K111" s="2"/>
      <c r="L111" s="2"/>
      <c r="M111" s="533"/>
    </row>
    <row r="112" spans="1:19" x14ac:dyDescent="0.3">
      <c r="F112" s="2"/>
      <c r="G112" s="2"/>
      <c r="H112" s="2"/>
      <c r="I112" s="2"/>
      <c r="J112" s="2"/>
      <c r="K112" s="2"/>
      <c r="L112" s="2"/>
      <c r="M112" s="533"/>
    </row>
    <row r="113" spans="6:13" x14ac:dyDescent="0.3">
      <c r="F113" s="2"/>
      <c r="G113" s="2"/>
      <c r="H113" s="2"/>
      <c r="I113" s="2"/>
      <c r="J113" s="2"/>
      <c r="K113" s="2"/>
      <c r="L113" s="2"/>
      <c r="M113" s="533"/>
    </row>
    <row r="114" spans="6:13" x14ac:dyDescent="0.3">
      <c r="F114" s="2"/>
      <c r="G114" s="2"/>
      <c r="H114" s="2"/>
      <c r="I114" s="2"/>
      <c r="J114" s="2"/>
      <c r="K114" s="2"/>
      <c r="L114" s="2"/>
      <c r="M114" s="533"/>
    </row>
    <row r="115" spans="6:13" x14ac:dyDescent="0.3">
      <c r="F115" s="2"/>
      <c r="G115" s="2"/>
      <c r="H115" s="2"/>
      <c r="I115" s="2"/>
      <c r="J115" s="2"/>
      <c r="K115" s="2"/>
      <c r="L115" s="2"/>
      <c r="M115" s="533"/>
    </row>
    <row r="116" spans="6:13" x14ac:dyDescent="0.3">
      <c r="F116" s="2"/>
      <c r="G116" s="2"/>
      <c r="H116" s="2"/>
      <c r="I116" s="2"/>
      <c r="J116" s="2"/>
      <c r="K116" s="2"/>
      <c r="L116" s="2"/>
    </row>
  </sheetData>
  <customSheetViews>
    <customSheetView guid="{0B982376-3B27-4F96-BAB5-0BEABC449695}" scale="145" showGridLines="0" fitToPage="1" topLeftCell="A28">
      <selection activeCell="B54" sqref="B54"/>
      <pageMargins left="0" right="0" top="0" bottom="0" header="0" footer="0"/>
      <pageSetup paperSize="9" scale="48" fitToHeight="0" orientation="landscape" r:id="rId1"/>
    </customSheetView>
    <customSheetView guid="{00561EA5-3DD2-4503-8B25-07450EBB6906}" scale="70" showGridLines="0" fitToPage="1" view="pageBreakPreview">
      <selection activeCell="L35" sqref="L35"/>
      <pageMargins left="0" right="0" top="0" bottom="0" header="0" footer="0"/>
      <pageSetup paperSize="8" scale="51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howGridLines="0" fitToPage="1">
      <selection activeCell="A8" sqref="A8:U8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view="pageLayout">
      <selection activeCell="R9" sqref="R9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160" showGridLines="0" fitToPage="1" topLeftCell="A31">
      <selection activeCell="F10" sqref="F10"/>
      <pageMargins left="0" right="0" top="0" bottom="0" header="0" footer="0"/>
      <pageSetup paperSize="9" scale="75" fitToHeight="0" orientation="landscape" r:id="rId5"/>
    </customSheetView>
    <customSheetView guid="{78ADCE02-4160-4D50-8D3E-D417AAEEB812}" scale="75" showGridLines="0" fitToPage="1">
      <selection activeCell="T28" sqref="T28"/>
      <pageMargins left="0" right="0" top="0" bottom="0" header="0" footer="0"/>
      <pageSetup paperSize="9" scale="75" fitToHeight="0" orientation="landscape" r:id="rId6"/>
    </customSheetView>
    <customSheetView guid="{A1EC23F7-DCEE-4EEF-9544-C148F7F5160B}" showGridLines="0" fitToPage="1">
      <selection activeCell="E19" sqref="E19"/>
      <pageMargins left="0" right="0" top="0" bottom="0" header="0" footer="0"/>
      <pageSetup paperSize="9" scale="48" fitToHeight="0" orientation="landscape" r:id="rId7"/>
    </customSheetView>
    <customSheetView guid="{840802B4-1F6F-44C6-9764-1F39D94EBBA6}" scale="75" showGridLines="0" fitToPage="1">
      <selection activeCell="W13" sqref="W13"/>
      <pageMargins left="0" right="0" top="0" bottom="0" header="0" footer="0"/>
      <pageSetup paperSize="9" scale="75" fitToHeight="0" orientation="landscape" r:id="rId8"/>
    </customSheetView>
  </customSheetViews>
  <mergeCells count="15">
    <mergeCell ref="A5:A7"/>
    <mergeCell ref="A9:A19"/>
    <mergeCell ref="A21:A26"/>
    <mergeCell ref="A28:A49"/>
    <mergeCell ref="A57:A62"/>
    <mergeCell ref="Q2:T2"/>
    <mergeCell ref="A2:A3"/>
    <mergeCell ref="F2:F3"/>
    <mergeCell ref="G2:M2"/>
    <mergeCell ref="B2:B3"/>
    <mergeCell ref="D2:D3"/>
    <mergeCell ref="C2:C3"/>
    <mergeCell ref="N2:N3"/>
    <mergeCell ref="O2:P2"/>
    <mergeCell ref="E2:E3"/>
  </mergeCells>
  <phoneticPr fontId="36" type="noConversion"/>
  <pageMargins left="0.70866141732283472" right="0.70866141732283472" top="0.78740157480314965" bottom="0.78740157480314965" header="0.31496062992125984" footer="0.31496062992125984"/>
  <pageSetup paperSize="9" scale="62" fitToHeight="0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List7">
    <tabColor rgb="FF92D050"/>
    <pageSetUpPr fitToPage="1"/>
  </sheetPr>
  <dimension ref="A1:U89"/>
  <sheetViews>
    <sheetView showGridLines="0" zoomScale="85" zoomScaleNormal="85" zoomScaleSheetLayoutView="85" workbookViewId="0">
      <selection activeCell="M37" sqref="M37"/>
    </sheetView>
  </sheetViews>
  <sheetFormatPr defaultColWidth="9.44140625" defaultRowHeight="13.8" x14ac:dyDescent="0.3"/>
  <cols>
    <col min="1" max="1" width="25.5546875" style="6" customWidth="1"/>
    <col min="2" max="5" width="5" style="6" customWidth="1"/>
    <col min="6" max="6" width="42" style="1" customWidth="1"/>
    <col min="7" max="10" width="5.5546875" style="2" customWidth="1"/>
    <col min="11" max="11" width="6.44140625" style="2" customWidth="1"/>
    <col min="12" max="12" width="5.5546875" style="2" customWidth="1"/>
    <col min="13" max="13" width="27.44140625" style="2" customWidth="1"/>
    <col min="14" max="14" width="13.44140625" style="2" customWidth="1"/>
    <col min="15" max="15" width="7.44140625" style="2" customWidth="1"/>
    <col min="16" max="16" width="10.44140625" style="2" customWidth="1"/>
    <col min="17" max="17" width="8" style="2" customWidth="1"/>
    <col min="18" max="19" width="8.44140625" style="2" customWidth="1"/>
    <col min="20" max="20" width="8.5546875" style="2" customWidth="1"/>
    <col min="21" max="16384" width="9.44140625" style="2"/>
  </cols>
  <sheetData>
    <row r="1" spans="1:21" ht="14.4" thickBot="1" x14ac:dyDescent="0.35">
      <c r="A1" s="6" t="str">
        <f ca="1">MID(CELL("filename",A1),FIND("]",CELL("filename",A1))+1,LEN(CELL("filename",A1))-FIND("]",CELL("filename",A1)))</f>
        <v>200 Mostní objekty a zdi</v>
      </c>
    </row>
    <row r="2" spans="1:21" s="51" customFormat="1" ht="15" customHeight="1" x14ac:dyDescent="0.3">
      <c r="A2" s="720" t="s">
        <v>365</v>
      </c>
      <c r="B2" s="696" t="s">
        <v>25</v>
      </c>
      <c r="C2" s="696" t="s">
        <v>26</v>
      </c>
      <c r="D2" s="696" t="s">
        <v>27</v>
      </c>
      <c r="E2" s="696" t="s">
        <v>28</v>
      </c>
      <c r="F2" s="696" t="s">
        <v>417</v>
      </c>
      <c r="G2" s="696" t="s">
        <v>418</v>
      </c>
      <c r="H2" s="696"/>
      <c r="I2" s="696"/>
      <c r="J2" s="696"/>
      <c r="K2" s="696"/>
      <c r="L2" s="696"/>
      <c r="M2" s="696"/>
      <c r="N2" s="529"/>
      <c r="O2" s="688" t="s">
        <v>342</v>
      </c>
      <c r="P2" s="688"/>
      <c r="Q2" s="696" t="s">
        <v>364</v>
      </c>
      <c r="R2" s="696"/>
      <c r="S2" s="685"/>
      <c r="T2" s="697"/>
      <c r="U2" s="569"/>
    </row>
    <row r="3" spans="1:21" s="51" customFormat="1" ht="26.25" customHeight="1" thickBot="1" x14ac:dyDescent="0.35">
      <c r="A3" s="721"/>
      <c r="B3" s="722"/>
      <c r="C3" s="722"/>
      <c r="D3" s="722"/>
      <c r="E3" s="722"/>
      <c r="F3" s="722"/>
      <c r="G3" s="72" t="s">
        <v>367</v>
      </c>
      <c r="H3" s="73" t="s">
        <v>368</v>
      </c>
      <c r="I3" s="74" t="s">
        <v>369</v>
      </c>
      <c r="J3" s="82" t="s">
        <v>370</v>
      </c>
      <c r="K3" s="76" t="s">
        <v>371</v>
      </c>
      <c r="L3" s="77" t="s">
        <v>372</v>
      </c>
      <c r="M3" s="532" t="s">
        <v>373</v>
      </c>
      <c r="N3" s="530" t="s">
        <v>363</v>
      </c>
      <c r="O3" s="530" t="s">
        <v>374</v>
      </c>
      <c r="P3" s="530" t="s">
        <v>375</v>
      </c>
      <c r="Q3" s="532" t="s">
        <v>25</v>
      </c>
      <c r="R3" s="532" t="s">
        <v>26</v>
      </c>
      <c r="S3" s="472" t="s">
        <v>27</v>
      </c>
      <c r="T3" s="470" t="s">
        <v>28</v>
      </c>
      <c r="U3" s="569"/>
    </row>
    <row r="4" spans="1:21" ht="14.1" customHeight="1" x14ac:dyDescent="0.3">
      <c r="A4" s="296" t="s">
        <v>509</v>
      </c>
      <c r="B4" s="118" t="s">
        <v>36</v>
      </c>
      <c r="C4" s="118" t="s">
        <v>36</v>
      </c>
      <c r="D4" s="118" t="s">
        <v>36</v>
      </c>
      <c r="E4" s="118" t="s">
        <v>36</v>
      </c>
      <c r="F4" s="111" t="s">
        <v>420</v>
      </c>
      <c r="G4" s="120" t="s">
        <v>426</v>
      </c>
      <c r="H4" s="120"/>
      <c r="I4" s="120">
        <v>1</v>
      </c>
      <c r="J4" s="120"/>
      <c r="K4" s="120"/>
      <c r="L4" s="120">
        <v>1</v>
      </c>
      <c r="M4" s="122" t="str">
        <f t="shared" ref="M4:M11" si="0">IF(G4 &lt;&gt; "","I" &amp; G4,"") &amp; IF(H4 &lt;&gt; "","+S" &amp; H4,"") &amp; IF(I4 &lt;&gt; "","+E" &amp; I4,"") &amp; IF(J4 &lt;&gt; "","+Z" &amp; J4,"") &amp; IF(K4 &lt;&gt; "","+M" &amp; K4,"") &amp; IF(L4 &lt;&gt; "","+F" &amp; L4,"")</f>
        <v>I4+E1+F1</v>
      </c>
      <c r="N4" s="224" t="s">
        <v>422</v>
      </c>
      <c r="O4" s="123">
        <v>5</v>
      </c>
      <c r="P4" s="292"/>
      <c r="Q4" s="123" t="s">
        <v>423</v>
      </c>
      <c r="R4" s="112" t="s">
        <v>423</v>
      </c>
      <c r="S4" s="463" t="s">
        <v>423</v>
      </c>
      <c r="T4" s="457" t="s">
        <v>423</v>
      </c>
    </row>
    <row r="5" spans="1:21" ht="14.1" customHeight="1" x14ac:dyDescent="0.3">
      <c r="A5" s="85"/>
      <c r="B5" s="3" t="s">
        <v>36</v>
      </c>
      <c r="C5" s="3" t="s">
        <v>36</v>
      </c>
      <c r="D5" s="3" t="s">
        <v>36</v>
      </c>
      <c r="E5" s="3" t="s">
        <v>36</v>
      </c>
      <c r="F5" s="22" t="s">
        <v>424</v>
      </c>
      <c r="G5" s="34" t="s">
        <v>421</v>
      </c>
      <c r="H5" s="34"/>
      <c r="I5" s="34">
        <v>1</v>
      </c>
      <c r="J5" s="34"/>
      <c r="K5" s="34"/>
      <c r="L5" s="34">
        <v>1</v>
      </c>
      <c r="M5" s="19" t="str">
        <f t="shared" si="0"/>
        <v>I2+E1+F1</v>
      </c>
      <c r="N5" s="224" t="s">
        <v>425</v>
      </c>
      <c r="O5" s="405">
        <v>5</v>
      </c>
      <c r="P5" s="164"/>
      <c r="Q5" s="137" t="s">
        <v>423</v>
      </c>
      <c r="R5" s="222" t="s">
        <v>423</v>
      </c>
      <c r="S5" s="464" t="s">
        <v>423</v>
      </c>
      <c r="T5" s="458" t="s">
        <v>423</v>
      </c>
    </row>
    <row r="6" spans="1:21" ht="14.1" customHeight="1" x14ac:dyDescent="0.3">
      <c r="A6" s="90"/>
      <c r="B6" s="125" t="s">
        <v>36</v>
      </c>
      <c r="C6" s="125" t="s">
        <v>36</v>
      </c>
      <c r="D6" s="125" t="s">
        <v>36</v>
      </c>
      <c r="E6" s="125" t="s">
        <v>36</v>
      </c>
      <c r="F6" s="116" t="s">
        <v>419</v>
      </c>
      <c r="G6" s="135" t="s">
        <v>421</v>
      </c>
      <c r="H6" s="135"/>
      <c r="I6" s="135">
        <v>1</v>
      </c>
      <c r="J6" s="135"/>
      <c r="K6" s="135"/>
      <c r="L6" s="135">
        <v>1</v>
      </c>
      <c r="M6" s="237" t="str">
        <f t="shared" si="0"/>
        <v>I2+E1+F1</v>
      </c>
      <c r="N6" s="224" t="s">
        <v>427</v>
      </c>
      <c r="O6" s="433">
        <v>5</v>
      </c>
      <c r="P6" s="235"/>
      <c r="Q6" s="231" t="s">
        <v>428</v>
      </c>
      <c r="R6" s="232" t="s">
        <v>429</v>
      </c>
      <c r="S6" s="473" t="s">
        <v>429</v>
      </c>
      <c r="T6" s="471" t="s">
        <v>429</v>
      </c>
    </row>
    <row r="7" spans="1:21" ht="14.1" customHeight="1" x14ac:dyDescent="0.3">
      <c r="A7" s="219"/>
      <c r="B7" s="484" t="s">
        <v>36</v>
      </c>
      <c r="C7" s="485" t="s">
        <v>36</v>
      </c>
      <c r="D7" s="485" t="s">
        <v>36</v>
      </c>
      <c r="E7" s="485" t="s">
        <v>36</v>
      </c>
      <c r="F7" s="116" t="s">
        <v>510</v>
      </c>
      <c r="G7" s="135" t="s">
        <v>431</v>
      </c>
      <c r="H7" s="135"/>
      <c r="I7" s="135" t="s">
        <v>379</v>
      </c>
      <c r="J7" s="135"/>
      <c r="K7" s="135"/>
      <c r="L7" s="230" t="s">
        <v>379</v>
      </c>
      <c r="M7" s="426" t="str">
        <f t="shared" si="0"/>
        <v>I3+E1+F1</v>
      </c>
      <c r="N7" s="486" t="s">
        <v>381</v>
      </c>
      <c r="O7" s="137">
        <v>2</v>
      </c>
      <c r="P7" s="487"/>
      <c r="Q7" s="231" t="s">
        <v>428</v>
      </c>
      <c r="R7" s="232" t="s">
        <v>432</v>
      </c>
      <c r="S7" s="488" t="s">
        <v>432</v>
      </c>
      <c r="T7" s="489" t="s">
        <v>432</v>
      </c>
    </row>
    <row r="8" spans="1:21" ht="14.1" customHeight="1" thickBot="1" x14ac:dyDescent="0.35">
      <c r="A8" s="219"/>
      <c r="B8" s="475" t="s">
        <v>36</v>
      </c>
      <c r="C8" s="264" t="s">
        <v>36</v>
      </c>
      <c r="D8" s="264" t="s">
        <v>36</v>
      </c>
      <c r="E8" s="476" t="s">
        <v>36</v>
      </c>
      <c r="F8" s="265" t="s">
        <v>430</v>
      </c>
      <c r="G8" s="477" t="s">
        <v>431</v>
      </c>
      <c r="H8" s="477"/>
      <c r="I8" s="477" t="s">
        <v>379</v>
      </c>
      <c r="J8" s="477"/>
      <c r="K8" s="477"/>
      <c r="L8" s="478" t="s">
        <v>379</v>
      </c>
      <c r="M8" s="479" t="str">
        <f t="shared" si="0"/>
        <v>I3+E1+F1</v>
      </c>
      <c r="N8" s="268" t="s">
        <v>381</v>
      </c>
      <c r="O8" s="268">
        <v>2</v>
      </c>
      <c r="P8" s="275"/>
      <c r="Q8" s="480" t="s">
        <v>428</v>
      </c>
      <c r="R8" s="481" t="s">
        <v>432</v>
      </c>
      <c r="S8" s="482" t="s">
        <v>432</v>
      </c>
      <c r="T8" s="483" t="s">
        <v>432</v>
      </c>
    </row>
    <row r="9" spans="1:21" ht="14.1" customHeight="1" x14ac:dyDescent="0.3">
      <c r="A9" s="45" t="s">
        <v>511</v>
      </c>
      <c r="B9" s="118" t="s">
        <v>36</v>
      </c>
      <c r="C9" s="118" t="s">
        <v>36</v>
      </c>
      <c r="D9" s="118" t="s">
        <v>36</v>
      </c>
      <c r="E9" s="118" t="s">
        <v>36</v>
      </c>
      <c r="F9" s="400" t="s">
        <v>420</v>
      </c>
      <c r="G9" s="120" t="s">
        <v>426</v>
      </c>
      <c r="H9" s="120"/>
      <c r="I9" s="120">
        <v>1</v>
      </c>
      <c r="J9" s="120"/>
      <c r="K9" s="120"/>
      <c r="L9" s="120">
        <v>1</v>
      </c>
      <c r="M9" s="122" t="str">
        <f t="shared" si="0"/>
        <v>I4+E1+F1</v>
      </c>
      <c r="N9" s="490" t="s">
        <v>422</v>
      </c>
      <c r="O9" s="123">
        <v>5</v>
      </c>
      <c r="P9" s="292"/>
      <c r="Q9" s="123" t="s">
        <v>423</v>
      </c>
      <c r="R9" s="112" t="s">
        <v>423</v>
      </c>
      <c r="S9" s="463" t="s">
        <v>423</v>
      </c>
      <c r="T9" s="457" t="s">
        <v>423</v>
      </c>
    </row>
    <row r="10" spans="1:21" ht="14.1" customHeight="1" x14ac:dyDescent="0.3">
      <c r="A10" s="85"/>
      <c r="B10" s="125" t="s">
        <v>36</v>
      </c>
      <c r="C10" s="125" t="s">
        <v>36</v>
      </c>
      <c r="D10" s="125" t="s">
        <v>36</v>
      </c>
      <c r="E10" s="125" t="s">
        <v>36</v>
      </c>
      <c r="F10" s="116" t="s">
        <v>424</v>
      </c>
      <c r="G10" s="135" t="s">
        <v>421</v>
      </c>
      <c r="H10" s="135"/>
      <c r="I10" s="135">
        <v>1</v>
      </c>
      <c r="J10" s="135"/>
      <c r="K10" s="135"/>
      <c r="L10" s="135">
        <v>1</v>
      </c>
      <c r="M10" s="19" t="str">
        <f t="shared" si="0"/>
        <v>I2+E1+F1</v>
      </c>
      <c r="N10" s="236" t="s">
        <v>425</v>
      </c>
      <c r="O10" s="405">
        <v>5</v>
      </c>
      <c r="P10" s="164"/>
      <c r="Q10" s="405" t="s">
        <v>423</v>
      </c>
      <c r="R10" s="13" t="s">
        <v>423</v>
      </c>
      <c r="S10" s="464" t="s">
        <v>423</v>
      </c>
      <c r="T10" s="458" t="s">
        <v>423</v>
      </c>
    </row>
    <row r="11" spans="1:21" ht="14.1" customHeight="1" x14ac:dyDescent="0.3">
      <c r="A11" s="219"/>
      <c r="B11" s="238" t="s">
        <v>36</v>
      </c>
      <c r="C11" s="238" t="s">
        <v>36</v>
      </c>
      <c r="D11" s="238" t="s">
        <v>36</v>
      </c>
      <c r="E11" s="238" t="s">
        <v>36</v>
      </c>
      <c r="F11" s="239" t="s">
        <v>419</v>
      </c>
      <c r="G11" s="245" t="s">
        <v>421</v>
      </c>
      <c r="H11" s="245"/>
      <c r="I11" s="245">
        <v>1</v>
      </c>
      <c r="J11" s="245"/>
      <c r="K11" s="245"/>
      <c r="L11" s="245">
        <v>1</v>
      </c>
      <c r="M11" s="246" t="str">
        <f t="shared" si="0"/>
        <v>I2+E1+F1</v>
      </c>
      <c r="N11" s="236" t="s">
        <v>427</v>
      </c>
      <c r="O11" s="137">
        <v>5</v>
      </c>
      <c r="P11" s="247"/>
      <c r="Q11" s="137" t="s">
        <v>428</v>
      </c>
      <c r="R11" s="222" t="s">
        <v>429</v>
      </c>
      <c r="S11" s="474" t="s">
        <v>429</v>
      </c>
      <c r="T11" s="471" t="s">
        <v>429</v>
      </c>
    </row>
    <row r="12" spans="1:21" ht="14.1" customHeight="1" x14ac:dyDescent="0.3">
      <c r="A12" s="219"/>
      <c r="B12" s="238" t="s">
        <v>36</v>
      </c>
      <c r="C12" s="238" t="s">
        <v>36</v>
      </c>
      <c r="D12" s="238" t="s">
        <v>36</v>
      </c>
      <c r="E12" s="238" t="s">
        <v>36</v>
      </c>
      <c r="F12" s="244" t="s">
        <v>510</v>
      </c>
      <c r="G12" s="240" t="s">
        <v>431</v>
      </c>
      <c r="H12" s="240"/>
      <c r="I12" s="240" t="s">
        <v>379</v>
      </c>
      <c r="J12" s="240"/>
      <c r="K12" s="240"/>
      <c r="L12" s="240" t="s">
        <v>379</v>
      </c>
      <c r="M12" s="223" t="str">
        <f t="shared" ref="M12:M13" si="1">IF(G12 &lt;&gt; "","I" &amp; G12,"") &amp; IF(H12 &lt;&gt; "","+S" &amp; H12,"") &amp; IF(I12 &lt;&gt; "","+E" &amp; I12,"") &amp; IF(J12 &lt;&gt; "","+Z" &amp; J12,"") &amp; IF(K12 &lt;&gt; "","+M" &amp; K12,"") &amp; IF(L12 &lt;&gt; "","+F" &amp; L12,"")</f>
        <v>I3+E1+F1</v>
      </c>
      <c r="N12" s="236" t="s">
        <v>381</v>
      </c>
      <c r="O12" s="236">
        <v>2</v>
      </c>
      <c r="P12" s="243"/>
      <c r="Q12" s="236" t="s">
        <v>428</v>
      </c>
      <c r="R12" s="492" t="s">
        <v>432</v>
      </c>
      <c r="S12" s="493" t="s">
        <v>432</v>
      </c>
      <c r="T12" s="489" t="s">
        <v>432</v>
      </c>
    </row>
    <row r="13" spans="1:21" ht="14.1" customHeight="1" thickBot="1" x14ac:dyDescent="0.35">
      <c r="A13" s="219"/>
      <c r="B13" s="220" t="s">
        <v>36</v>
      </c>
      <c r="C13" s="221" t="s">
        <v>36</v>
      </c>
      <c r="D13" s="221" t="s">
        <v>36</v>
      </c>
      <c r="E13" s="228" t="s">
        <v>36</v>
      </c>
      <c r="F13" s="116" t="s">
        <v>430</v>
      </c>
      <c r="G13" s="226" t="s">
        <v>431</v>
      </c>
      <c r="H13" s="226"/>
      <c r="I13" s="226" t="s">
        <v>379</v>
      </c>
      <c r="J13" s="226"/>
      <c r="K13" s="226"/>
      <c r="L13" s="227" t="s">
        <v>379</v>
      </c>
      <c r="M13" s="229" t="str">
        <f t="shared" si="1"/>
        <v>I3+E1+F1</v>
      </c>
      <c r="N13" s="123" t="s">
        <v>381</v>
      </c>
      <c r="O13" s="405">
        <v>2</v>
      </c>
      <c r="P13" s="204"/>
      <c r="Q13" s="233" t="s">
        <v>428</v>
      </c>
      <c r="R13" s="481" t="s">
        <v>432</v>
      </c>
      <c r="S13" s="482" t="s">
        <v>432</v>
      </c>
      <c r="T13" s="483" t="s">
        <v>432</v>
      </c>
    </row>
    <row r="14" spans="1:21" ht="14.1" customHeight="1" thickBot="1" x14ac:dyDescent="0.35">
      <c r="A14" s="45" t="s">
        <v>433</v>
      </c>
      <c r="B14" s="313"/>
      <c r="C14" s="314"/>
      <c r="D14" s="314"/>
      <c r="E14" s="314"/>
      <c r="F14" s="313" t="s">
        <v>512</v>
      </c>
      <c r="G14" s="315"/>
      <c r="H14" s="315"/>
      <c r="I14" s="315"/>
      <c r="J14" s="315"/>
      <c r="K14" s="315"/>
      <c r="L14" s="315"/>
      <c r="M14" s="316"/>
      <c r="N14" s="317"/>
      <c r="O14" s="317"/>
      <c r="P14" s="317"/>
      <c r="Q14" s="317"/>
      <c r="R14" s="494"/>
      <c r="S14" s="496"/>
      <c r="T14" s="495"/>
    </row>
    <row r="15" spans="1:21" ht="14.1" customHeight="1" x14ac:dyDescent="0.3">
      <c r="A15" s="45" t="s">
        <v>513</v>
      </c>
      <c r="B15" s="103" t="s">
        <v>36</v>
      </c>
      <c r="C15" s="103" t="s">
        <v>36</v>
      </c>
      <c r="D15" s="103" t="s">
        <v>36</v>
      </c>
      <c r="E15" s="103" t="s">
        <v>36</v>
      </c>
      <c r="F15" s="104" t="s">
        <v>514</v>
      </c>
      <c r="G15" s="127">
        <v>1</v>
      </c>
      <c r="H15" s="127" t="s">
        <v>498</v>
      </c>
      <c r="I15" s="127">
        <v>1</v>
      </c>
      <c r="J15" s="127">
        <v>1</v>
      </c>
      <c r="K15" s="127" t="s">
        <v>476</v>
      </c>
      <c r="L15" s="127">
        <v>1</v>
      </c>
      <c r="M15" s="130" t="str">
        <f t="shared" ref="M15:M27" si="2">IF(G15 &lt;&gt; "","I" &amp; G15,"") &amp; IF(H15 &lt;&gt; "","+S" &amp; H15,"") &amp; IF(I15 &lt;&gt; "","+E" &amp; I15,"") &amp; IF(J15 &lt;&gt; "","+Z" &amp; J15,"") &amp; IF(K15 &lt;&gt; "","+M" &amp; K15,"") &amp; IF(L15 &lt;&gt; "","+F" &amp; L15,"")</f>
        <v>I1+S1;4+E1+Z1+M1&amp;3+F1</v>
      </c>
      <c r="N15" s="131" t="s">
        <v>515</v>
      </c>
      <c r="O15" s="131">
        <v>15</v>
      </c>
      <c r="P15" s="294"/>
      <c r="Q15" s="131" t="s">
        <v>428</v>
      </c>
      <c r="R15" s="319" t="s">
        <v>437</v>
      </c>
      <c r="S15" s="491" t="s">
        <v>437</v>
      </c>
      <c r="T15" s="462" t="s">
        <v>437</v>
      </c>
    </row>
    <row r="16" spans="1:21" ht="14.1" customHeight="1" x14ac:dyDescent="0.3">
      <c r="A16" s="85"/>
      <c r="B16" s="3" t="s">
        <v>36</v>
      </c>
      <c r="C16" s="3" t="s">
        <v>36</v>
      </c>
      <c r="D16" s="3" t="s">
        <v>36</v>
      </c>
      <c r="E16" s="3" t="s">
        <v>36</v>
      </c>
      <c r="F16" s="22" t="s">
        <v>516</v>
      </c>
      <c r="G16" s="405">
        <v>1</v>
      </c>
      <c r="H16" s="34" t="s">
        <v>496</v>
      </c>
      <c r="I16" s="405">
        <v>1</v>
      </c>
      <c r="J16" s="405">
        <v>1</v>
      </c>
      <c r="K16" s="34" t="s">
        <v>476</v>
      </c>
      <c r="L16" s="405">
        <v>1</v>
      </c>
      <c r="M16" s="19" t="str">
        <f t="shared" si="2"/>
        <v>I1+S1;2+E1+Z1+M1&amp;3+F1</v>
      </c>
      <c r="N16" s="405" t="s">
        <v>515</v>
      </c>
      <c r="O16" s="405">
        <v>15</v>
      </c>
      <c r="P16" s="172"/>
      <c r="Q16" s="405" t="s">
        <v>428</v>
      </c>
      <c r="R16" s="13" t="s">
        <v>437</v>
      </c>
      <c r="S16" s="464" t="s">
        <v>437</v>
      </c>
      <c r="T16" s="458" t="s">
        <v>437</v>
      </c>
    </row>
    <row r="17" spans="1:20" ht="14.1" customHeight="1" x14ac:dyDescent="0.3">
      <c r="A17" s="87"/>
      <c r="B17" s="118" t="s">
        <v>36</v>
      </c>
      <c r="C17" s="118" t="s">
        <v>36</v>
      </c>
      <c r="D17" s="118" t="s">
        <v>36</v>
      </c>
      <c r="E17" s="118" t="s">
        <v>36</v>
      </c>
      <c r="F17" s="22" t="s">
        <v>517</v>
      </c>
      <c r="G17" s="119">
        <v>1</v>
      </c>
      <c r="H17" s="119" t="s">
        <v>498</v>
      </c>
      <c r="I17" s="119">
        <v>1</v>
      </c>
      <c r="J17" s="119">
        <v>1</v>
      </c>
      <c r="K17" s="119">
        <v>3</v>
      </c>
      <c r="L17" s="119">
        <v>1</v>
      </c>
      <c r="M17" s="122" t="str">
        <f t="shared" ref="M17" si="3">IF(G17 &lt;&gt; "","I" &amp; G17,"") &amp; IF(H17 &lt;&gt; "","+S" &amp; H17,"") &amp; IF(I17 &lt;&gt; "","+E" &amp; I17,"") &amp; IF(J17 &lt;&gt; "","+Z" &amp; J17,"") &amp; IF(K17 &lt;&gt; "","+M" &amp; K17,"") &amp; IF(L17 &lt;&gt; "","+F" &amp; L17,"")</f>
        <v>I1+S1;4+E1+Z1+M3+F1</v>
      </c>
      <c r="N17" s="123" t="s">
        <v>515</v>
      </c>
      <c r="O17" s="123">
        <v>15</v>
      </c>
      <c r="P17" s="294"/>
      <c r="Q17" s="123" t="s">
        <v>428</v>
      </c>
      <c r="R17" s="262" t="s">
        <v>437</v>
      </c>
      <c r="S17" s="491" t="s">
        <v>437</v>
      </c>
      <c r="T17" s="498" t="s">
        <v>437</v>
      </c>
    </row>
    <row r="18" spans="1:20" ht="14.1" customHeight="1" x14ac:dyDescent="0.3">
      <c r="A18" s="87"/>
      <c r="B18" s="3">
        <v>0</v>
      </c>
      <c r="C18" s="3">
        <v>0</v>
      </c>
      <c r="D18" s="3" t="s">
        <v>36</v>
      </c>
      <c r="E18" s="3" t="s">
        <v>36</v>
      </c>
      <c r="F18" s="22" t="s">
        <v>518</v>
      </c>
      <c r="G18" s="405">
        <v>1</v>
      </c>
      <c r="H18" s="34" t="s">
        <v>496</v>
      </c>
      <c r="I18" s="405">
        <v>1</v>
      </c>
      <c r="J18" s="405">
        <v>1</v>
      </c>
      <c r="K18" s="34" t="s">
        <v>476</v>
      </c>
      <c r="L18" s="405">
        <v>1</v>
      </c>
      <c r="M18" s="19" t="str">
        <f t="shared" si="2"/>
        <v>I1+S1;2+E1+Z1+M1&amp;3+F1</v>
      </c>
      <c r="N18" s="405" t="s">
        <v>515</v>
      </c>
      <c r="O18" s="405">
        <v>15</v>
      </c>
      <c r="P18" s="172"/>
      <c r="Q18" s="405">
        <v>0</v>
      </c>
      <c r="R18" s="13">
        <v>0</v>
      </c>
      <c r="S18" s="464" t="s">
        <v>437</v>
      </c>
      <c r="T18" s="458" t="s">
        <v>437</v>
      </c>
    </row>
    <row r="19" spans="1:20" ht="14.1" customHeight="1" x14ac:dyDescent="0.3">
      <c r="A19" s="87"/>
      <c r="B19" s="3">
        <v>0</v>
      </c>
      <c r="C19" s="3">
        <v>0</v>
      </c>
      <c r="D19" s="3" t="s">
        <v>36</v>
      </c>
      <c r="E19" s="3" t="s">
        <v>36</v>
      </c>
      <c r="F19" s="22" t="s">
        <v>519</v>
      </c>
      <c r="G19" s="33">
        <v>1</v>
      </c>
      <c r="H19" s="33" t="s">
        <v>496</v>
      </c>
      <c r="I19" s="33">
        <v>1</v>
      </c>
      <c r="J19" s="33">
        <v>1</v>
      </c>
      <c r="K19" s="34" t="s">
        <v>520</v>
      </c>
      <c r="L19" s="33">
        <v>1</v>
      </c>
      <c r="M19" s="19" t="str">
        <f t="shared" si="2"/>
        <v>I1+S1;2+E1+Z1+M2&amp;3;5+F1</v>
      </c>
      <c r="N19" s="405" t="s">
        <v>381</v>
      </c>
      <c r="O19" s="405">
        <v>15</v>
      </c>
      <c r="P19" s="172"/>
      <c r="Q19" s="405">
        <v>0</v>
      </c>
      <c r="R19" s="13">
        <v>0</v>
      </c>
      <c r="S19" s="464" t="s">
        <v>437</v>
      </c>
      <c r="T19" s="458" t="s">
        <v>437</v>
      </c>
    </row>
    <row r="20" spans="1:20" ht="14.1" customHeight="1" x14ac:dyDescent="0.3">
      <c r="A20" s="87"/>
      <c r="B20" s="3">
        <v>0</v>
      </c>
      <c r="C20" s="3">
        <v>0</v>
      </c>
      <c r="D20" s="3" t="s">
        <v>36</v>
      </c>
      <c r="E20" s="3" t="s">
        <v>36</v>
      </c>
      <c r="F20" s="22" t="s">
        <v>521</v>
      </c>
      <c r="G20" s="33">
        <v>1</v>
      </c>
      <c r="H20" s="33" t="s">
        <v>496</v>
      </c>
      <c r="I20" s="33">
        <v>1</v>
      </c>
      <c r="J20" s="33">
        <v>1</v>
      </c>
      <c r="K20" s="34" t="s">
        <v>522</v>
      </c>
      <c r="L20" s="33">
        <v>1</v>
      </c>
      <c r="M20" s="19" t="str">
        <f t="shared" si="2"/>
        <v>I1+S1;2+E1+Z1+M1&amp;3;5+F1</v>
      </c>
      <c r="N20" s="405" t="s">
        <v>515</v>
      </c>
      <c r="O20" s="405">
        <v>13</v>
      </c>
      <c r="P20" s="200"/>
      <c r="Q20" s="405">
        <v>0</v>
      </c>
      <c r="R20" s="13">
        <v>0</v>
      </c>
      <c r="S20" s="464" t="s">
        <v>437</v>
      </c>
      <c r="T20" s="458" t="s">
        <v>437</v>
      </c>
    </row>
    <row r="21" spans="1:20" ht="14.1" customHeight="1" x14ac:dyDescent="0.3">
      <c r="A21" s="87"/>
      <c r="B21" s="3">
        <v>0</v>
      </c>
      <c r="C21" s="3">
        <v>0</v>
      </c>
      <c r="D21" s="3" t="s">
        <v>36</v>
      </c>
      <c r="E21" s="3" t="s">
        <v>36</v>
      </c>
      <c r="F21" s="22" t="s">
        <v>523</v>
      </c>
      <c r="G21" s="33">
        <v>1</v>
      </c>
      <c r="H21" s="33">
        <v>2</v>
      </c>
      <c r="I21" s="33">
        <v>1</v>
      </c>
      <c r="J21" s="33">
        <v>1</v>
      </c>
      <c r="K21" s="34" t="s">
        <v>524</v>
      </c>
      <c r="L21" s="33">
        <v>1</v>
      </c>
      <c r="M21" s="19" t="str">
        <f t="shared" si="2"/>
        <v>I1+S2+E1+Z1+M2&amp;5+F1</v>
      </c>
      <c r="N21" s="405" t="s">
        <v>381</v>
      </c>
      <c r="O21" s="405">
        <v>15</v>
      </c>
      <c r="P21" s="172"/>
      <c r="Q21" s="405">
        <v>0</v>
      </c>
      <c r="R21" s="13">
        <v>0</v>
      </c>
      <c r="S21" s="464" t="s">
        <v>437</v>
      </c>
      <c r="T21" s="458" t="s">
        <v>437</v>
      </c>
    </row>
    <row r="22" spans="1:20" ht="14.1" customHeight="1" x14ac:dyDescent="0.3">
      <c r="A22" s="87"/>
      <c r="B22" s="3" t="s">
        <v>36</v>
      </c>
      <c r="C22" s="3" t="s">
        <v>36</v>
      </c>
      <c r="D22" s="3" t="s">
        <v>36</v>
      </c>
      <c r="E22" s="3" t="s">
        <v>36</v>
      </c>
      <c r="F22" s="22" t="s">
        <v>525</v>
      </c>
      <c r="G22" s="405">
        <v>1</v>
      </c>
      <c r="H22" s="34" t="s">
        <v>498</v>
      </c>
      <c r="I22" s="405">
        <v>1</v>
      </c>
      <c r="J22" s="405">
        <v>1</v>
      </c>
      <c r="K22" s="34" t="s">
        <v>476</v>
      </c>
      <c r="L22" s="405">
        <v>1</v>
      </c>
      <c r="M22" s="19" t="str">
        <f t="shared" si="2"/>
        <v>I1+S1;4+E1+Z1+M1&amp;3+F1</v>
      </c>
      <c r="N22" s="405" t="s">
        <v>515</v>
      </c>
      <c r="O22" s="405">
        <v>15</v>
      </c>
      <c r="P22" s="172"/>
      <c r="Q22" s="405" t="s">
        <v>428</v>
      </c>
      <c r="R22" s="13" t="s">
        <v>406</v>
      </c>
      <c r="S22" s="464" t="s">
        <v>437</v>
      </c>
      <c r="T22" s="458" t="s">
        <v>437</v>
      </c>
    </row>
    <row r="23" spans="1:20" ht="14.1" customHeight="1" x14ac:dyDescent="0.3">
      <c r="A23" s="87"/>
      <c r="B23" s="3">
        <v>0</v>
      </c>
      <c r="C23" s="3" t="s">
        <v>36</v>
      </c>
      <c r="D23" s="3" t="s">
        <v>36</v>
      </c>
      <c r="E23" s="3" t="s">
        <v>36</v>
      </c>
      <c r="F23" s="22" t="s">
        <v>526</v>
      </c>
      <c r="G23" s="33">
        <v>1</v>
      </c>
      <c r="H23" s="34" t="s">
        <v>498</v>
      </c>
      <c r="I23" s="33">
        <v>1</v>
      </c>
      <c r="J23" s="33">
        <v>1</v>
      </c>
      <c r="K23" s="34" t="s">
        <v>476</v>
      </c>
      <c r="L23" s="33">
        <v>1</v>
      </c>
      <c r="M23" s="19" t="str">
        <f t="shared" si="2"/>
        <v>I1+S1;4+E1+Z1+M1&amp;3+F1</v>
      </c>
      <c r="N23" s="405" t="s">
        <v>515</v>
      </c>
      <c r="O23" s="405">
        <v>15</v>
      </c>
      <c r="P23" s="172"/>
      <c r="Q23" s="405">
        <v>0</v>
      </c>
      <c r="R23" s="13" t="s">
        <v>406</v>
      </c>
      <c r="S23" s="464" t="s">
        <v>406</v>
      </c>
      <c r="T23" s="458" t="s">
        <v>406</v>
      </c>
    </row>
    <row r="24" spans="1:20" ht="14.1" customHeight="1" x14ac:dyDescent="0.3">
      <c r="A24" s="87"/>
      <c r="B24" s="3">
        <v>0</v>
      </c>
      <c r="C24" s="3">
        <v>0</v>
      </c>
      <c r="D24" s="3" t="s">
        <v>36</v>
      </c>
      <c r="E24" s="3" t="s">
        <v>36</v>
      </c>
      <c r="F24" s="22" t="s">
        <v>527</v>
      </c>
      <c r="G24" s="33">
        <v>1</v>
      </c>
      <c r="H24" s="34" t="s">
        <v>426</v>
      </c>
      <c r="I24" s="33">
        <v>1</v>
      </c>
      <c r="J24" s="33">
        <v>1</v>
      </c>
      <c r="K24" s="34" t="s">
        <v>528</v>
      </c>
      <c r="L24" s="33">
        <v>1</v>
      </c>
      <c r="M24" s="19" t="str">
        <f t="shared" si="2"/>
        <v>I1+S4+E1+Z1+M2&amp;3&amp;6+F1</v>
      </c>
      <c r="N24" s="405" t="s">
        <v>515</v>
      </c>
      <c r="O24" s="405">
        <v>13</v>
      </c>
      <c r="P24" s="200"/>
      <c r="Q24" s="405">
        <v>0</v>
      </c>
      <c r="R24" s="13">
        <v>0</v>
      </c>
      <c r="S24" s="464" t="s">
        <v>406</v>
      </c>
      <c r="T24" s="458" t="s">
        <v>406</v>
      </c>
    </row>
    <row r="25" spans="1:20" ht="14.1" customHeight="1" x14ac:dyDescent="0.3">
      <c r="A25" s="87"/>
      <c r="B25" s="3">
        <v>0</v>
      </c>
      <c r="C25" s="3">
        <v>0</v>
      </c>
      <c r="D25" s="3" t="s">
        <v>36</v>
      </c>
      <c r="E25" s="3" t="s">
        <v>36</v>
      </c>
      <c r="F25" s="22" t="s">
        <v>529</v>
      </c>
      <c r="G25" s="405">
        <v>1</v>
      </c>
      <c r="H25" s="34" t="s">
        <v>421</v>
      </c>
      <c r="I25" s="405">
        <v>1</v>
      </c>
      <c r="J25" s="405">
        <v>1</v>
      </c>
      <c r="K25" s="34" t="s">
        <v>530</v>
      </c>
      <c r="L25" s="405">
        <v>1</v>
      </c>
      <c r="M25" s="19" t="str">
        <f t="shared" si="2"/>
        <v>I1+S2+E1+Z1+M1&amp;4+F1</v>
      </c>
      <c r="N25" s="405" t="s">
        <v>515</v>
      </c>
      <c r="O25" s="405">
        <v>11</v>
      </c>
      <c r="P25" s="202"/>
      <c r="Q25" s="405">
        <v>0</v>
      </c>
      <c r="R25" s="13">
        <v>0</v>
      </c>
      <c r="S25" s="464" t="s">
        <v>437</v>
      </c>
      <c r="T25" s="458" t="s">
        <v>437</v>
      </c>
    </row>
    <row r="26" spans="1:20" ht="14.1" customHeight="1" x14ac:dyDescent="0.3">
      <c r="A26" s="87"/>
      <c r="B26" s="3">
        <v>0</v>
      </c>
      <c r="C26" s="3">
        <v>0</v>
      </c>
      <c r="D26" s="3" t="s">
        <v>36</v>
      </c>
      <c r="E26" s="3" t="s">
        <v>36</v>
      </c>
      <c r="F26" s="22" t="s">
        <v>531</v>
      </c>
      <c r="G26" s="405">
        <v>1</v>
      </c>
      <c r="H26" s="34" t="s">
        <v>421</v>
      </c>
      <c r="I26" s="405">
        <v>1</v>
      </c>
      <c r="J26" s="405">
        <v>1</v>
      </c>
      <c r="K26" s="34" t="s">
        <v>530</v>
      </c>
      <c r="L26" s="405">
        <v>1</v>
      </c>
      <c r="M26" s="19" t="str">
        <f t="shared" si="2"/>
        <v>I1+S2+E1+Z1+M1&amp;4+F1</v>
      </c>
      <c r="N26" s="405" t="s">
        <v>515</v>
      </c>
      <c r="O26" s="405">
        <v>11</v>
      </c>
      <c r="P26" s="203"/>
      <c r="Q26" s="405">
        <v>0</v>
      </c>
      <c r="R26" s="13">
        <v>0</v>
      </c>
      <c r="S26" s="464" t="s">
        <v>437</v>
      </c>
      <c r="T26" s="458" t="s">
        <v>437</v>
      </c>
    </row>
    <row r="27" spans="1:20" ht="14.1" customHeight="1" x14ac:dyDescent="0.3">
      <c r="A27" s="87"/>
      <c r="B27" s="3">
        <v>0</v>
      </c>
      <c r="C27" s="3">
        <v>0</v>
      </c>
      <c r="D27" s="3" t="s">
        <v>36</v>
      </c>
      <c r="E27" s="3" t="s">
        <v>36</v>
      </c>
      <c r="F27" s="22" t="s">
        <v>532</v>
      </c>
      <c r="G27" s="405">
        <v>1</v>
      </c>
      <c r="H27" s="34" t="s">
        <v>421</v>
      </c>
      <c r="I27" s="405">
        <v>1</v>
      </c>
      <c r="J27" s="405">
        <v>1</v>
      </c>
      <c r="K27" s="34" t="s">
        <v>530</v>
      </c>
      <c r="L27" s="405">
        <v>1</v>
      </c>
      <c r="M27" s="19" t="str">
        <f t="shared" si="2"/>
        <v>I1+S2+E1+Z1+M1&amp;4+F1</v>
      </c>
      <c r="N27" s="405" t="s">
        <v>515</v>
      </c>
      <c r="O27" s="405">
        <v>11</v>
      </c>
      <c r="P27" s="210"/>
      <c r="Q27" s="405">
        <v>0</v>
      </c>
      <c r="R27" s="13">
        <v>0</v>
      </c>
      <c r="S27" s="464" t="s">
        <v>437</v>
      </c>
      <c r="T27" s="458" t="s">
        <v>437</v>
      </c>
    </row>
    <row r="28" spans="1:20" ht="14.1" customHeight="1" x14ac:dyDescent="0.3">
      <c r="A28" s="88"/>
      <c r="B28" s="3">
        <v>0</v>
      </c>
      <c r="C28" s="3" t="s">
        <v>36</v>
      </c>
      <c r="D28" s="3" t="s">
        <v>36</v>
      </c>
      <c r="E28" s="3" t="s">
        <v>36</v>
      </c>
      <c r="F28" s="22" t="s">
        <v>533</v>
      </c>
      <c r="G28" s="405">
        <v>1</v>
      </c>
      <c r="H28" s="405">
        <v>1</v>
      </c>
      <c r="I28" s="405">
        <v>1</v>
      </c>
      <c r="J28" s="405">
        <v>1</v>
      </c>
      <c r="K28" s="405">
        <v>3</v>
      </c>
      <c r="L28" s="405">
        <v>1</v>
      </c>
      <c r="M28" s="19" t="s">
        <v>534</v>
      </c>
      <c r="N28" s="405" t="s">
        <v>387</v>
      </c>
      <c r="O28" s="405">
        <v>2</v>
      </c>
      <c r="P28" s="204"/>
      <c r="Q28" s="13">
        <v>0</v>
      </c>
      <c r="R28" s="13" t="s">
        <v>406</v>
      </c>
      <c r="S28" s="464" t="s">
        <v>406</v>
      </c>
      <c r="T28" s="458" t="s">
        <v>406</v>
      </c>
    </row>
    <row r="29" spans="1:20" ht="14.1" customHeight="1" x14ac:dyDescent="0.3">
      <c r="A29" s="88"/>
      <c r="B29" s="3">
        <v>0</v>
      </c>
      <c r="C29" s="3">
        <v>0</v>
      </c>
      <c r="D29" s="3" t="s">
        <v>36</v>
      </c>
      <c r="E29" s="3" t="s">
        <v>36</v>
      </c>
      <c r="F29" s="22" t="s">
        <v>477</v>
      </c>
      <c r="G29" s="137">
        <v>1</v>
      </c>
      <c r="H29" s="137">
        <v>2</v>
      </c>
      <c r="I29" s="137">
        <v>1</v>
      </c>
      <c r="J29" s="137">
        <v>1</v>
      </c>
      <c r="K29" s="137">
        <v>2</v>
      </c>
      <c r="L29" s="137">
        <v>1</v>
      </c>
      <c r="M29" s="136" t="s">
        <v>534</v>
      </c>
      <c r="N29" s="137" t="s">
        <v>381</v>
      </c>
      <c r="O29" s="137">
        <v>5</v>
      </c>
      <c r="P29" s="247"/>
      <c r="Q29" s="222">
        <v>0</v>
      </c>
      <c r="R29" s="222">
        <v>0</v>
      </c>
      <c r="S29" s="474" t="s">
        <v>406</v>
      </c>
      <c r="T29" s="471" t="s">
        <v>406</v>
      </c>
    </row>
    <row r="30" spans="1:20" ht="14.1" customHeight="1" x14ac:dyDescent="0.3">
      <c r="A30" s="88"/>
      <c r="B30" s="118">
        <v>0</v>
      </c>
      <c r="C30" s="118" t="s">
        <v>36</v>
      </c>
      <c r="D30" s="118" t="s">
        <v>36</v>
      </c>
      <c r="E30" s="118" t="s">
        <v>36</v>
      </c>
      <c r="F30" s="646" t="s">
        <v>453</v>
      </c>
      <c r="G30" s="717" t="s">
        <v>535</v>
      </c>
      <c r="H30" s="718"/>
      <c r="I30" s="718"/>
      <c r="J30" s="718"/>
      <c r="K30" s="718"/>
      <c r="L30" s="718"/>
      <c r="M30" s="718"/>
      <c r="N30" s="718"/>
      <c r="O30" s="718"/>
      <c r="P30" s="718"/>
      <c r="Q30" s="718"/>
      <c r="R30" s="718"/>
      <c r="S30" s="718"/>
      <c r="T30" s="719"/>
    </row>
    <row r="31" spans="1:20" ht="14.1" customHeight="1" x14ac:dyDescent="0.3">
      <c r="A31" s="45" t="s">
        <v>536</v>
      </c>
      <c r="B31" s="103" t="s">
        <v>36</v>
      </c>
      <c r="C31" s="103" t="s">
        <v>36</v>
      </c>
      <c r="D31" s="103" t="s">
        <v>36</v>
      </c>
      <c r="E31" s="103" t="s">
        <v>36</v>
      </c>
      <c r="F31" s="104" t="s">
        <v>537</v>
      </c>
      <c r="G31" s="119" t="s">
        <v>379</v>
      </c>
      <c r="H31" s="120" t="s">
        <v>498</v>
      </c>
      <c r="I31" s="119">
        <v>1</v>
      </c>
      <c r="J31" s="119">
        <v>1</v>
      </c>
      <c r="K31" s="121">
        <v>3</v>
      </c>
      <c r="L31" s="119">
        <v>1</v>
      </c>
      <c r="M31" s="122" t="str">
        <f t="shared" ref="M31:M74" si="4">IF(G31 &lt;&gt; "","I" &amp; G31,"") &amp; IF(H31 &lt;&gt; "","+S" &amp; H31,"") &amp; IF(I31 &lt;&gt; "","+E" &amp; I31,"") &amp; IF(J31 &lt;&gt; "","+Z" &amp; J31,"") &amp; IF(K31 &lt;&gt; "","+M" &amp; K31,"") &amp; IF(L31 &lt;&gt; "","+F" &amp; L31,"")</f>
        <v>I1+S1;4+E1+Z1+M3+F1</v>
      </c>
      <c r="N31" s="123" t="s">
        <v>387</v>
      </c>
      <c r="O31" s="123">
        <v>2</v>
      </c>
      <c r="P31" s="271"/>
      <c r="Q31" s="224" t="s">
        <v>428</v>
      </c>
      <c r="R31" s="112" t="s">
        <v>437</v>
      </c>
      <c r="S31" s="463" t="s">
        <v>429</v>
      </c>
      <c r="T31" s="457" t="s">
        <v>429</v>
      </c>
    </row>
    <row r="32" spans="1:20" ht="14.1" customHeight="1" x14ac:dyDescent="0.3">
      <c r="A32" s="89"/>
      <c r="B32" s="3" t="s">
        <v>36</v>
      </c>
      <c r="C32" s="3" t="s">
        <v>36</v>
      </c>
      <c r="D32" s="3" t="s">
        <v>36</v>
      </c>
      <c r="E32" s="3" t="s">
        <v>36</v>
      </c>
      <c r="F32" s="22" t="s">
        <v>538</v>
      </c>
      <c r="G32" s="33" t="s">
        <v>379</v>
      </c>
      <c r="H32" s="34" t="s">
        <v>498</v>
      </c>
      <c r="I32" s="33">
        <v>1</v>
      </c>
      <c r="J32" s="33">
        <v>1</v>
      </c>
      <c r="K32" s="39">
        <v>3</v>
      </c>
      <c r="L32" s="33">
        <v>1</v>
      </c>
      <c r="M32" s="19" t="str">
        <f t="shared" si="4"/>
        <v>I1+S1;4+E1+Z1+M3+F1</v>
      </c>
      <c r="N32" s="405" t="s">
        <v>387</v>
      </c>
      <c r="O32" s="405">
        <v>2</v>
      </c>
      <c r="P32" s="271"/>
      <c r="Q32" s="434" t="s">
        <v>428</v>
      </c>
      <c r="R32" s="13" t="s">
        <v>437</v>
      </c>
      <c r="S32" s="464" t="s">
        <v>429</v>
      </c>
      <c r="T32" s="458" t="s">
        <v>429</v>
      </c>
    </row>
    <row r="33" spans="1:20" ht="14.1" customHeight="1" x14ac:dyDescent="0.3">
      <c r="A33" s="90"/>
      <c r="B33" s="118">
        <v>0</v>
      </c>
      <c r="C33" s="118" t="s">
        <v>36</v>
      </c>
      <c r="D33" s="118" t="s">
        <v>36</v>
      </c>
      <c r="E33" s="118" t="s">
        <v>36</v>
      </c>
      <c r="F33" s="111" t="s">
        <v>539</v>
      </c>
      <c r="G33" s="119" t="s">
        <v>379</v>
      </c>
      <c r="H33" s="120" t="s">
        <v>498</v>
      </c>
      <c r="I33" s="119">
        <v>1</v>
      </c>
      <c r="J33" s="119">
        <v>1</v>
      </c>
      <c r="K33" s="121">
        <v>3</v>
      </c>
      <c r="L33" s="119">
        <v>1</v>
      </c>
      <c r="M33" s="122" t="str">
        <f t="shared" si="4"/>
        <v>I1+S1;4+E1+Z1+M3+F1</v>
      </c>
      <c r="N33" s="123" t="s">
        <v>387</v>
      </c>
      <c r="O33" s="405">
        <v>2</v>
      </c>
      <c r="P33" s="271"/>
      <c r="Q33" s="224">
        <v>0</v>
      </c>
      <c r="R33" s="112" t="s">
        <v>437</v>
      </c>
      <c r="S33" s="463" t="s">
        <v>429</v>
      </c>
      <c r="T33" s="457" t="s">
        <v>429</v>
      </c>
    </row>
    <row r="34" spans="1:20" ht="14.1" customHeight="1" x14ac:dyDescent="0.3">
      <c r="A34" s="90"/>
      <c r="B34" s="3" t="s">
        <v>36</v>
      </c>
      <c r="C34" s="3" t="s">
        <v>36</v>
      </c>
      <c r="D34" s="3" t="s">
        <v>36</v>
      </c>
      <c r="E34" s="3" t="s">
        <v>36</v>
      </c>
      <c r="F34" s="22" t="s">
        <v>540</v>
      </c>
      <c r="G34" s="33" t="s">
        <v>379</v>
      </c>
      <c r="H34" s="34" t="s">
        <v>498</v>
      </c>
      <c r="I34" s="33">
        <v>1</v>
      </c>
      <c r="J34" s="33">
        <v>1</v>
      </c>
      <c r="K34" s="39">
        <v>3</v>
      </c>
      <c r="L34" s="33">
        <v>1</v>
      </c>
      <c r="M34" s="19" t="str">
        <f t="shared" si="4"/>
        <v>I1+S1;4+E1+Z1+M3+F1</v>
      </c>
      <c r="N34" s="405" t="s">
        <v>387</v>
      </c>
      <c r="O34" s="405">
        <v>2</v>
      </c>
      <c r="P34" s="271"/>
      <c r="Q34" s="434" t="s">
        <v>428</v>
      </c>
      <c r="R34" s="13" t="s">
        <v>437</v>
      </c>
      <c r="S34" s="464" t="s">
        <v>429</v>
      </c>
      <c r="T34" s="458" t="s">
        <v>429</v>
      </c>
    </row>
    <row r="35" spans="1:20" ht="14.1" customHeight="1" x14ac:dyDescent="0.3">
      <c r="A35" s="90"/>
      <c r="B35" s="3">
        <v>0</v>
      </c>
      <c r="C35" s="3" t="s">
        <v>36</v>
      </c>
      <c r="D35" s="3" t="s">
        <v>36</v>
      </c>
      <c r="E35" s="3" t="s">
        <v>36</v>
      </c>
      <c r="F35" s="22" t="s">
        <v>541</v>
      </c>
      <c r="G35" s="33" t="s">
        <v>379</v>
      </c>
      <c r="H35" s="34" t="s">
        <v>498</v>
      </c>
      <c r="I35" s="33">
        <v>1</v>
      </c>
      <c r="J35" s="33">
        <v>1</v>
      </c>
      <c r="K35" s="39">
        <v>3</v>
      </c>
      <c r="L35" s="33">
        <v>1</v>
      </c>
      <c r="M35" s="19" t="str">
        <f t="shared" si="4"/>
        <v>I1+S1;4+E1+Z1+M3+F1</v>
      </c>
      <c r="N35" s="405" t="s">
        <v>387</v>
      </c>
      <c r="O35" s="405">
        <v>2</v>
      </c>
      <c r="P35" s="271"/>
      <c r="Q35" s="434">
        <v>0</v>
      </c>
      <c r="R35" s="13" t="s">
        <v>437</v>
      </c>
      <c r="S35" s="464" t="s">
        <v>429</v>
      </c>
      <c r="T35" s="458" t="s">
        <v>429</v>
      </c>
    </row>
    <row r="36" spans="1:20" ht="14.1" customHeight="1" x14ac:dyDescent="0.3">
      <c r="A36" s="90"/>
      <c r="B36" s="3">
        <v>0</v>
      </c>
      <c r="C36" s="3" t="s">
        <v>36</v>
      </c>
      <c r="D36" s="3" t="s">
        <v>36</v>
      </c>
      <c r="E36" s="3" t="s">
        <v>36</v>
      </c>
      <c r="F36" s="22" t="s">
        <v>542</v>
      </c>
      <c r="G36" s="33" t="s">
        <v>379</v>
      </c>
      <c r="H36" s="34" t="s">
        <v>498</v>
      </c>
      <c r="I36" s="33">
        <v>1</v>
      </c>
      <c r="J36" s="33">
        <v>1</v>
      </c>
      <c r="K36" s="39">
        <v>3</v>
      </c>
      <c r="L36" s="33">
        <v>1</v>
      </c>
      <c r="M36" s="19" t="str">
        <f t="shared" si="4"/>
        <v>I1+S1;4+E1+Z1+M3+F1</v>
      </c>
      <c r="N36" s="405" t="s">
        <v>387</v>
      </c>
      <c r="O36" s="405">
        <v>2</v>
      </c>
      <c r="P36" s="271"/>
      <c r="Q36" s="434">
        <v>0</v>
      </c>
      <c r="R36" s="13" t="s">
        <v>437</v>
      </c>
      <c r="S36" s="464" t="s">
        <v>429</v>
      </c>
      <c r="T36" s="458" t="s">
        <v>429</v>
      </c>
    </row>
    <row r="37" spans="1:20" ht="14.1" customHeight="1" thickBot="1" x14ac:dyDescent="0.35">
      <c r="A37" s="90"/>
      <c r="B37" s="3">
        <v>0</v>
      </c>
      <c r="C37" s="3">
        <v>0</v>
      </c>
      <c r="D37" s="3" t="s">
        <v>36</v>
      </c>
      <c r="E37" s="3" t="s">
        <v>36</v>
      </c>
      <c r="F37" s="22" t="s">
        <v>543</v>
      </c>
      <c r="G37" s="33">
        <v>1</v>
      </c>
      <c r="H37" s="34" t="s">
        <v>379</v>
      </c>
      <c r="I37" s="33">
        <v>1</v>
      </c>
      <c r="J37" s="33">
        <v>1</v>
      </c>
      <c r="K37" s="39">
        <v>3</v>
      </c>
      <c r="L37" s="33">
        <v>1</v>
      </c>
      <c r="M37" s="19" t="str">
        <f t="shared" ref="M37:M38" si="5">IF(G37 &lt;&gt; "","I" &amp; G37,"") &amp; IF(H37 &lt;&gt; "","+S" &amp; H37,"") &amp; IF(I37 &lt;&gt; "","+E" &amp; I37,"") &amp; IF(J37 &lt;&gt; "","+Z" &amp; J37,"") &amp; IF(K37 &lt;&gt; "","+M" &amp; K37,"") &amp; IF(L37 &lt;&gt; "","+F" &amp; L37,"")</f>
        <v>I1+S1+E1+Z1+M3+F1</v>
      </c>
      <c r="N37" s="405" t="s">
        <v>387</v>
      </c>
      <c r="O37" s="405">
        <v>3</v>
      </c>
      <c r="P37" s="209"/>
      <c r="Q37" s="434">
        <v>0</v>
      </c>
      <c r="R37" s="13">
        <v>0</v>
      </c>
      <c r="S37" s="464" t="s">
        <v>437</v>
      </c>
      <c r="T37" s="458" t="s">
        <v>437</v>
      </c>
    </row>
    <row r="38" spans="1:20" ht="14.1" customHeight="1" x14ac:dyDescent="0.3">
      <c r="A38" s="90"/>
      <c r="B38" s="3">
        <v>0</v>
      </c>
      <c r="C38" s="3">
        <v>0</v>
      </c>
      <c r="D38" s="3" t="s">
        <v>36</v>
      </c>
      <c r="E38" s="3" t="s">
        <v>36</v>
      </c>
      <c r="F38" s="22" t="s">
        <v>544</v>
      </c>
      <c r="G38" s="33">
        <v>1</v>
      </c>
      <c r="H38" s="34" t="s">
        <v>379</v>
      </c>
      <c r="I38" s="33">
        <v>1</v>
      </c>
      <c r="J38" s="33">
        <v>1</v>
      </c>
      <c r="K38" s="39">
        <v>3</v>
      </c>
      <c r="L38" s="33">
        <v>1</v>
      </c>
      <c r="M38" s="19" t="str">
        <f t="shared" si="5"/>
        <v>I1+S1+E1+Z1+M3+F1</v>
      </c>
      <c r="N38" s="405" t="s">
        <v>387</v>
      </c>
      <c r="O38" s="321">
        <v>16</v>
      </c>
      <c r="P38" s="205"/>
      <c r="Q38" s="434">
        <v>0</v>
      </c>
      <c r="R38" s="13">
        <v>0</v>
      </c>
      <c r="S38" s="464" t="s">
        <v>437</v>
      </c>
      <c r="T38" s="458" t="s">
        <v>437</v>
      </c>
    </row>
    <row r="39" spans="1:20" ht="14.1" customHeight="1" x14ac:dyDescent="0.3">
      <c r="A39" s="90"/>
      <c r="B39" s="3">
        <v>0</v>
      </c>
      <c r="C39" s="3" t="s">
        <v>36</v>
      </c>
      <c r="D39" s="3" t="s">
        <v>36</v>
      </c>
      <c r="E39" s="3" t="s">
        <v>36</v>
      </c>
      <c r="F39" s="22" t="s">
        <v>545</v>
      </c>
      <c r="G39" s="33" t="s">
        <v>379</v>
      </c>
      <c r="H39" s="34" t="s">
        <v>379</v>
      </c>
      <c r="I39" s="33">
        <v>1</v>
      </c>
      <c r="J39" s="33">
        <v>1</v>
      </c>
      <c r="K39" s="39">
        <v>3</v>
      </c>
      <c r="L39" s="33">
        <v>1</v>
      </c>
      <c r="M39" s="19" t="str">
        <f t="shared" si="4"/>
        <v>I1+S1+E1+Z1+M3+F1</v>
      </c>
      <c r="N39" s="405" t="s">
        <v>387</v>
      </c>
      <c r="O39" s="405">
        <v>2</v>
      </c>
      <c r="P39" s="271"/>
      <c r="Q39" s="434">
        <v>0</v>
      </c>
      <c r="R39" s="13" t="s">
        <v>437</v>
      </c>
      <c r="S39" s="464" t="s">
        <v>429</v>
      </c>
      <c r="T39" s="458" t="s">
        <v>429</v>
      </c>
    </row>
    <row r="40" spans="1:20" ht="14.1" customHeight="1" thickBot="1" x14ac:dyDescent="0.35">
      <c r="A40" s="86"/>
      <c r="B40" s="44">
        <v>0</v>
      </c>
      <c r="C40" s="44" t="s">
        <v>36</v>
      </c>
      <c r="D40" s="44" t="s">
        <v>36</v>
      </c>
      <c r="E40" s="44" t="s">
        <v>36</v>
      </c>
      <c r="F40" s="54" t="s">
        <v>546</v>
      </c>
      <c r="G40" s="38" t="s">
        <v>379</v>
      </c>
      <c r="H40" s="37" t="s">
        <v>421</v>
      </c>
      <c r="I40" s="38">
        <v>1</v>
      </c>
      <c r="J40" s="38">
        <v>1</v>
      </c>
      <c r="K40" s="56">
        <v>4</v>
      </c>
      <c r="L40" s="38">
        <v>1</v>
      </c>
      <c r="M40" s="15" t="str">
        <f t="shared" si="4"/>
        <v>I1+S2+E1+Z1+M4+F1</v>
      </c>
      <c r="N40" s="20" t="s">
        <v>387</v>
      </c>
      <c r="O40" s="405">
        <v>3</v>
      </c>
      <c r="P40" s="272"/>
      <c r="Q40" s="273">
        <v>0</v>
      </c>
      <c r="R40" s="55" t="s">
        <v>437</v>
      </c>
      <c r="S40" s="465" t="s">
        <v>429</v>
      </c>
      <c r="T40" s="459" t="s">
        <v>429</v>
      </c>
    </row>
    <row r="41" spans="1:20" ht="14.1" customHeight="1" x14ac:dyDescent="0.3">
      <c r="A41" s="45" t="s">
        <v>547</v>
      </c>
      <c r="B41" s="103" t="s">
        <v>36</v>
      </c>
      <c r="C41" s="103" t="s">
        <v>36</v>
      </c>
      <c r="D41" s="103" t="s">
        <v>36</v>
      </c>
      <c r="E41" s="103" t="s">
        <v>36</v>
      </c>
      <c r="F41" s="104" t="s">
        <v>547</v>
      </c>
      <c r="G41" s="127" t="s">
        <v>379</v>
      </c>
      <c r="H41" s="304" t="s">
        <v>498</v>
      </c>
      <c r="I41" s="127">
        <v>1</v>
      </c>
      <c r="J41" s="127">
        <v>1</v>
      </c>
      <c r="K41" s="320">
        <v>3</v>
      </c>
      <c r="L41" s="127">
        <v>1</v>
      </c>
      <c r="M41" s="130" t="str">
        <f t="shared" si="4"/>
        <v>I1+S1;4+E1+Z1+M3+F1</v>
      </c>
      <c r="N41" s="131" t="s">
        <v>387</v>
      </c>
      <c r="O41" s="321">
        <v>2</v>
      </c>
      <c r="P41" s="204"/>
      <c r="Q41" s="131" t="s">
        <v>428</v>
      </c>
      <c r="R41" s="310" t="s">
        <v>437</v>
      </c>
      <c r="S41" s="466" t="s">
        <v>429</v>
      </c>
      <c r="T41" s="460" t="s">
        <v>429</v>
      </c>
    </row>
    <row r="42" spans="1:20" ht="14.1" customHeight="1" x14ac:dyDescent="0.3">
      <c r="A42" s="90"/>
      <c r="B42" s="3">
        <v>0</v>
      </c>
      <c r="C42" s="3" t="s">
        <v>36</v>
      </c>
      <c r="D42" s="3" t="s">
        <v>36</v>
      </c>
      <c r="E42" s="3" t="s">
        <v>36</v>
      </c>
      <c r="F42" s="22" t="s">
        <v>548</v>
      </c>
      <c r="G42" s="33" t="s">
        <v>379</v>
      </c>
      <c r="H42" s="34" t="s">
        <v>498</v>
      </c>
      <c r="I42" s="33">
        <v>1</v>
      </c>
      <c r="J42" s="33">
        <v>1</v>
      </c>
      <c r="K42" s="39">
        <v>3</v>
      </c>
      <c r="L42" s="33">
        <v>1</v>
      </c>
      <c r="M42" s="19" t="str">
        <f>IF(G42 &lt;&gt; "","I" &amp; G42,"") &amp; IF(H42 &lt;&gt; "","+S" &amp; H42,"") &amp; IF(I42 &lt;&gt; "","+E" &amp; I42,"") &amp; IF(J42 &lt;&gt; "","+Z" &amp; J42,"") &amp; IF(K42 &lt;&gt; "","+M" &amp; K42,"") &amp; IF(L42 &lt;&gt; "","+F" &amp; L42,"")</f>
        <v>I1+S1;4+E1+Z1+M3+F1</v>
      </c>
      <c r="N42" s="405" t="s">
        <v>387</v>
      </c>
      <c r="O42" s="201">
        <v>2</v>
      </c>
      <c r="P42" s="204"/>
      <c r="Q42" s="405" t="s">
        <v>428</v>
      </c>
      <c r="R42" s="13" t="s">
        <v>437</v>
      </c>
      <c r="S42" s="464" t="s">
        <v>429</v>
      </c>
      <c r="T42" s="458" t="s">
        <v>429</v>
      </c>
    </row>
    <row r="43" spans="1:20" ht="14.1" customHeight="1" x14ac:dyDescent="0.3">
      <c r="A43" s="90"/>
      <c r="B43" s="3">
        <v>0</v>
      </c>
      <c r="C43" s="3" t="s">
        <v>36</v>
      </c>
      <c r="D43" s="3" t="s">
        <v>36</v>
      </c>
      <c r="E43" s="3" t="s">
        <v>36</v>
      </c>
      <c r="F43" s="22" t="s">
        <v>549</v>
      </c>
      <c r="G43" s="33" t="s">
        <v>379</v>
      </c>
      <c r="H43" s="39">
        <v>2</v>
      </c>
      <c r="I43" s="33">
        <v>1</v>
      </c>
      <c r="J43" s="33">
        <v>1</v>
      </c>
      <c r="K43" s="39">
        <v>4</v>
      </c>
      <c r="L43" s="33">
        <v>1</v>
      </c>
      <c r="M43" s="19" t="str">
        <f t="shared" si="4"/>
        <v>I1+S2+E1+Z1+M4+F1</v>
      </c>
      <c r="N43" s="405" t="s">
        <v>387</v>
      </c>
      <c r="O43" s="137">
        <v>5</v>
      </c>
      <c r="P43" s="247"/>
      <c r="Q43" s="405">
        <v>0</v>
      </c>
      <c r="R43" s="13" t="s">
        <v>437</v>
      </c>
      <c r="S43" s="464" t="s">
        <v>437</v>
      </c>
      <c r="T43" s="458" t="s">
        <v>429</v>
      </c>
    </row>
    <row r="44" spans="1:20" ht="14.1" customHeight="1" x14ac:dyDescent="0.3">
      <c r="A44" s="90"/>
      <c r="B44" s="118">
        <v>0</v>
      </c>
      <c r="C44" s="118" t="s">
        <v>36</v>
      </c>
      <c r="D44" s="118" t="s">
        <v>36</v>
      </c>
      <c r="E44" s="118" t="s">
        <v>36</v>
      </c>
      <c r="F44" s="111" t="s">
        <v>550</v>
      </c>
      <c r="G44" s="119" t="s">
        <v>379</v>
      </c>
      <c r="H44" s="121">
        <v>1</v>
      </c>
      <c r="I44" s="119">
        <v>1</v>
      </c>
      <c r="J44" s="119">
        <v>1</v>
      </c>
      <c r="K44" s="121">
        <v>3</v>
      </c>
      <c r="L44" s="119">
        <v>1</v>
      </c>
      <c r="M44" s="122" t="str">
        <f t="shared" si="4"/>
        <v>I1+S1+E1+Z1+M3+F1</v>
      </c>
      <c r="N44" s="123" t="s">
        <v>387</v>
      </c>
      <c r="O44" s="201">
        <v>2</v>
      </c>
      <c r="P44" s="204"/>
      <c r="Q44" s="123">
        <v>0</v>
      </c>
      <c r="R44" s="112" t="s">
        <v>437</v>
      </c>
      <c r="S44" s="463" t="s">
        <v>437</v>
      </c>
      <c r="T44" s="458" t="s">
        <v>429</v>
      </c>
    </row>
    <row r="45" spans="1:20" ht="14.1" customHeight="1" thickBot="1" x14ac:dyDescent="0.35">
      <c r="A45" s="90"/>
      <c r="B45" s="3">
        <v>0</v>
      </c>
      <c r="C45" s="3" t="s">
        <v>36</v>
      </c>
      <c r="D45" s="3" t="s">
        <v>36</v>
      </c>
      <c r="E45" s="3" t="s">
        <v>36</v>
      </c>
      <c r="F45" s="22" t="s">
        <v>551</v>
      </c>
      <c r="G45" s="33" t="s">
        <v>379</v>
      </c>
      <c r="H45" s="39">
        <v>2</v>
      </c>
      <c r="I45" s="39">
        <v>1</v>
      </c>
      <c r="J45" s="39">
        <v>1</v>
      </c>
      <c r="K45" s="39">
        <v>1</v>
      </c>
      <c r="L45" s="39">
        <v>1</v>
      </c>
      <c r="M45" s="19" t="str">
        <f t="shared" si="4"/>
        <v>I1+S2+E1+Z1+M1+F1</v>
      </c>
      <c r="N45" s="405" t="s">
        <v>387</v>
      </c>
      <c r="O45" s="201">
        <v>7</v>
      </c>
      <c r="P45" s="207"/>
      <c r="Q45" s="405">
        <v>0</v>
      </c>
      <c r="R45" s="13" t="s">
        <v>437</v>
      </c>
      <c r="S45" s="464" t="s">
        <v>437</v>
      </c>
      <c r="T45" s="458" t="s">
        <v>429</v>
      </c>
    </row>
    <row r="46" spans="1:20" ht="14.1" customHeight="1" x14ac:dyDescent="0.3">
      <c r="A46" s="90"/>
      <c r="B46" s="3">
        <v>0</v>
      </c>
      <c r="C46" s="3">
        <v>0</v>
      </c>
      <c r="D46" s="3" t="s">
        <v>36</v>
      </c>
      <c r="E46" s="3" t="s">
        <v>36</v>
      </c>
      <c r="F46" s="22" t="s">
        <v>552</v>
      </c>
      <c r="G46" s="33">
        <v>1</v>
      </c>
      <c r="H46" s="39">
        <v>2</v>
      </c>
      <c r="I46" s="39">
        <v>1</v>
      </c>
      <c r="J46" s="39">
        <v>1</v>
      </c>
      <c r="K46" s="39">
        <v>4</v>
      </c>
      <c r="L46" s="39">
        <v>1</v>
      </c>
      <c r="M46" s="19" t="str">
        <f t="shared" si="4"/>
        <v>I1+S2+E1+Z1+M4+F1</v>
      </c>
      <c r="N46" s="405" t="s">
        <v>387</v>
      </c>
      <c r="O46" s="137">
        <v>5</v>
      </c>
      <c r="P46" s="247"/>
      <c r="Q46" s="405">
        <v>0</v>
      </c>
      <c r="R46" s="13">
        <v>0</v>
      </c>
      <c r="S46" s="464" t="s">
        <v>437</v>
      </c>
      <c r="T46" s="458" t="s">
        <v>437</v>
      </c>
    </row>
    <row r="47" spans="1:20" ht="14.1" customHeight="1" x14ac:dyDescent="0.3">
      <c r="A47" s="90"/>
      <c r="B47" s="3">
        <v>0</v>
      </c>
      <c r="C47" s="3">
        <v>0</v>
      </c>
      <c r="D47" s="3" t="s">
        <v>36</v>
      </c>
      <c r="E47" s="3" t="s">
        <v>36</v>
      </c>
      <c r="F47" s="22" t="s">
        <v>553</v>
      </c>
      <c r="G47" s="33">
        <v>1</v>
      </c>
      <c r="H47" s="39">
        <v>2</v>
      </c>
      <c r="I47" s="39">
        <v>1</v>
      </c>
      <c r="J47" s="39">
        <v>1</v>
      </c>
      <c r="K47" s="39" t="s">
        <v>554</v>
      </c>
      <c r="L47" s="39">
        <v>1</v>
      </c>
      <c r="M47" s="19" t="str">
        <f t="shared" ref="M47" si="6">IF(G47 &lt;&gt; "","I" &amp; G47,"") &amp; IF(H47 &lt;&gt; "","+S" &amp; H47,"") &amp; IF(I47 &lt;&gt; "","+E" &amp; I47,"") &amp; IF(J47 &lt;&gt; "","+Z" &amp; J47,"") &amp; IF(K47 &lt;&gt; "","+M" &amp; K47,"") &amp; IF(L47 &lt;&gt; "","+F" &amp; L47,"")</f>
        <v>I1+S2+E1+Z1+M5&amp;1;4+F1</v>
      </c>
      <c r="N47" s="405" t="s">
        <v>387</v>
      </c>
      <c r="O47" s="201">
        <v>14</v>
      </c>
      <c r="P47" s="208"/>
      <c r="Q47" s="405">
        <v>0</v>
      </c>
      <c r="R47" s="13">
        <v>0</v>
      </c>
      <c r="S47" s="464" t="s">
        <v>437</v>
      </c>
      <c r="T47" s="458" t="s">
        <v>437</v>
      </c>
    </row>
    <row r="48" spans="1:20" ht="14.1" customHeight="1" thickBot="1" x14ac:dyDescent="0.35">
      <c r="A48" s="90"/>
      <c r="B48" s="3">
        <v>0</v>
      </c>
      <c r="C48" s="3" t="s">
        <v>36</v>
      </c>
      <c r="D48" s="3" t="s">
        <v>36</v>
      </c>
      <c r="E48" s="3" t="s">
        <v>36</v>
      </c>
      <c r="F48" s="22" t="s">
        <v>555</v>
      </c>
      <c r="G48" s="33" t="s">
        <v>379</v>
      </c>
      <c r="H48" s="39">
        <v>2</v>
      </c>
      <c r="I48" s="33">
        <v>1</v>
      </c>
      <c r="J48" s="33">
        <v>1</v>
      </c>
      <c r="K48" s="39">
        <v>4</v>
      </c>
      <c r="L48" s="33">
        <v>1</v>
      </c>
      <c r="M48" s="19" t="str">
        <f t="shared" si="4"/>
        <v>I1+S2+E1+Z1+M4+F1</v>
      </c>
      <c r="N48" s="405" t="s">
        <v>387</v>
      </c>
      <c r="O48" s="405">
        <v>13</v>
      </c>
      <c r="P48" s="257"/>
      <c r="Q48" s="405">
        <v>0</v>
      </c>
      <c r="R48" s="13" t="s">
        <v>437</v>
      </c>
      <c r="S48" s="464" t="s">
        <v>437</v>
      </c>
      <c r="T48" s="458" t="s">
        <v>437</v>
      </c>
    </row>
    <row r="49" spans="1:20" ht="14.1" customHeight="1" thickBot="1" x14ac:dyDescent="0.35">
      <c r="A49" s="84" t="s">
        <v>556</v>
      </c>
      <c r="B49" s="305">
        <v>0</v>
      </c>
      <c r="C49" s="305">
        <v>0</v>
      </c>
      <c r="D49" s="305" t="s">
        <v>36</v>
      </c>
      <c r="E49" s="305" t="s">
        <v>36</v>
      </c>
      <c r="F49" s="306" t="s">
        <v>557</v>
      </c>
      <c r="G49" s="322">
        <v>1</v>
      </c>
      <c r="H49" s="307" t="s">
        <v>508</v>
      </c>
      <c r="I49" s="322">
        <v>1</v>
      </c>
      <c r="J49" s="322">
        <v>1</v>
      </c>
      <c r="K49" s="323">
        <v>2</v>
      </c>
      <c r="L49" s="322">
        <v>1</v>
      </c>
      <c r="M49" s="308" t="str">
        <f t="shared" si="4"/>
        <v>I1+S7+E1+Z1+M2+F1</v>
      </c>
      <c r="N49" s="309" t="s">
        <v>381</v>
      </c>
      <c r="O49" s="309">
        <v>7</v>
      </c>
      <c r="P49" s="258"/>
      <c r="Q49" s="309">
        <v>0</v>
      </c>
      <c r="R49" s="324">
        <v>0</v>
      </c>
      <c r="S49" s="467" t="s">
        <v>437</v>
      </c>
      <c r="T49" s="461" t="s">
        <v>437</v>
      </c>
    </row>
    <row r="50" spans="1:20" ht="14.1" customHeight="1" x14ac:dyDescent="0.3">
      <c r="A50" s="45" t="s">
        <v>448</v>
      </c>
      <c r="B50" s="103">
        <v>0</v>
      </c>
      <c r="C50" s="103">
        <v>0</v>
      </c>
      <c r="D50" s="103" t="s">
        <v>36</v>
      </c>
      <c r="E50" s="103" t="s">
        <v>36</v>
      </c>
      <c r="F50" s="104" t="s">
        <v>558</v>
      </c>
      <c r="G50" s="127">
        <v>1</v>
      </c>
      <c r="H50" s="304" t="s">
        <v>496</v>
      </c>
      <c r="I50" s="127">
        <v>1</v>
      </c>
      <c r="J50" s="127">
        <v>1</v>
      </c>
      <c r="K50" s="128" t="s">
        <v>559</v>
      </c>
      <c r="L50" s="127">
        <v>1</v>
      </c>
      <c r="M50" s="130" t="str">
        <f t="shared" si="4"/>
        <v>I1+S1;2+E1+Z1+M3;2+F1</v>
      </c>
      <c r="N50" s="131" t="s">
        <v>387</v>
      </c>
      <c r="O50" s="321">
        <v>16</v>
      </c>
      <c r="P50" s="205"/>
      <c r="Q50" s="131">
        <v>0</v>
      </c>
      <c r="R50" s="319" t="s">
        <v>437</v>
      </c>
      <c r="S50" s="468" t="s">
        <v>429</v>
      </c>
      <c r="T50" s="462" t="s">
        <v>429</v>
      </c>
    </row>
    <row r="51" spans="1:20" ht="14.1" customHeight="1" x14ac:dyDescent="0.3">
      <c r="A51" s="89"/>
      <c r="B51" s="3">
        <v>0</v>
      </c>
      <c r="C51" s="3">
        <v>0</v>
      </c>
      <c r="D51" s="3" t="s">
        <v>36</v>
      </c>
      <c r="E51" s="3" t="s">
        <v>36</v>
      </c>
      <c r="F51" s="22" t="s">
        <v>560</v>
      </c>
      <c r="G51" s="33">
        <v>1</v>
      </c>
      <c r="H51" s="39" t="s">
        <v>496</v>
      </c>
      <c r="I51" s="39">
        <v>1</v>
      </c>
      <c r="J51" s="39">
        <v>1</v>
      </c>
      <c r="K51" s="39">
        <v>3</v>
      </c>
      <c r="L51" s="39">
        <v>1</v>
      </c>
      <c r="M51" s="19" t="str">
        <f t="shared" si="4"/>
        <v>I1+S1;2+E1+Z1+M3+F1</v>
      </c>
      <c r="N51" s="405" t="s">
        <v>387</v>
      </c>
      <c r="O51" s="201">
        <v>16</v>
      </c>
      <c r="P51" s="218"/>
      <c r="Q51" s="405">
        <v>0</v>
      </c>
      <c r="R51" s="13" t="s">
        <v>437</v>
      </c>
      <c r="S51" s="464" t="s">
        <v>429</v>
      </c>
      <c r="T51" s="458" t="s">
        <v>429</v>
      </c>
    </row>
    <row r="52" spans="1:20" ht="14.1" customHeight="1" thickBot="1" x14ac:dyDescent="0.35">
      <c r="A52" s="90"/>
      <c r="B52" s="3">
        <v>0</v>
      </c>
      <c r="C52" s="3">
        <v>0</v>
      </c>
      <c r="D52" s="3" t="s">
        <v>36</v>
      </c>
      <c r="E52" s="3" t="s">
        <v>36</v>
      </c>
      <c r="F52" s="53" t="s">
        <v>561</v>
      </c>
      <c r="G52" s="33">
        <v>1</v>
      </c>
      <c r="H52" s="39">
        <v>2</v>
      </c>
      <c r="I52" s="39">
        <v>1</v>
      </c>
      <c r="J52" s="39">
        <v>1</v>
      </c>
      <c r="K52" s="39">
        <v>2</v>
      </c>
      <c r="L52" s="39">
        <v>1</v>
      </c>
      <c r="M52" s="19" t="str">
        <f t="shared" si="4"/>
        <v>I1+S2+E1+Z1+M2+F1</v>
      </c>
      <c r="N52" s="405" t="s">
        <v>381</v>
      </c>
      <c r="O52" s="201">
        <v>7</v>
      </c>
      <c r="P52" s="207"/>
      <c r="Q52" s="434">
        <v>0</v>
      </c>
      <c r="R52" s="13">
        <v>0</v>
      </c>
      <c r="S52" s="464" t="s">
        <v>429</v>
      </c>
      <c r="T52" s="458" t="s">
        <v>429</v>
      </c>
    </row>
    <row r="53" spans="1:20" ht="14.1" customHeight="1" x14ac:dyDescent="0.3">
      <c r="A53" s="90"/>
      <c r="B53" s="3">
        <v>0</v>
      </c>
      <c r="C53" s="3" t="s">
        <v>36</v>
      </c>
      <c r="D53" s="3" t="s">
        <v>36</v>
      </c>
      <c r="E53" s="3" t="s">
        <v>36</v>
      </c>
      <c r="F53" s="22" t="s">
        <v>562</v>
      </c>
      <c r="G53" s="33" t="s">
        <v>379</v>
      </c>
      <c r="H53" s="39">
        <v>2</v>
      </c>
      <c r="I53" s="33">
        <v>1</v>
      </c>
      <c r="J53" s="33">
        <v>1</v>
      </c>
      <c r="K53" s="39">
        <v>1</v>
      </c>
      <c r="L53" s="33">
        <v>1</v>
      </c>
      <c r="M53" s="19" t="str">
        <f t="shared" si="4"/>
        <v>I1+S2+E1+Z1+M1+F1</v>
      </c>
      <c r="N53" s="405" t="s">
        <v>387</v>
      </c>
      <c r="O53" s="201">
        <v>14</v>
      </c>
      <c r="P53" s="208"/>
      <c r="Q53" s="405">
        <v>0</v>
      </c>
      <c r="R53" s="13" t="s">
        <v>437</v>
      </c>
      <c r="S53" s="464" t="s">
        <v>437</v>
      </c>
      <c r="T53" s="458" t="s">
        <v>437</v>
      </c>
    </row>
    <row r="54" spans="1:20" ht="14.1" customHeight="1" x14ac:dyDescent="0.3">
      <c r="A54" s="90"/>
      <c r="B54" s="3">
        <v>0</v>
      </c>
      <c r="C54" s="3" t="s">
        <v>36</v>
      </c>
      <c r="D54" s="3" t="s">
        <v>36</v>
      </c>
      <c r="E54" s="3" t="s">
        <v>36</v>
      </c>
      <c r="F54" s="22" t="s">
        <v>455</v>
      </c>
      <c r="G54" s="714" t="s">
        <v>535</v>
      </c>
      <c r="H54" s="715"/>
      <c r="I54" s="715"/>
      <c r="J54" s="715"/>
      <c r="K54" s="715"/>
      <c r="L54" s="715"/>
      <c r="M54" s="715"/>
      <c r="N54" s="715"/>
      <c r="O54" s="715"/>
      <c r="P54" s="715"/>
      <c r="Q54" s="715"/>
      <c r="R54" s="715"/>
      <c r="S54" s="715"/>
      <c r="T54" s="716"/>
    </row>
    <row r="55" spans="1:20" ht="14.1" customHeight="1" x14ac:dyDescent="0.3">
      <c r="A55" s="90"/>
      <c r="B55" s="3">
        <v>0</v>
      </c>
      <c r="C55" s="3" t="s">
        <v>36</v>
      </c>
      <c r="D55" s="3" t="s">
        <v>36</v>
      </c>
      <c r="E55" s="3" t="s">
        <v>36</v>
      </c>
      <c r="F55" s="22" t="s">
        <v>456</v>
      </c>
      <c r="G55" s="714" t="s">
        <v>535</v>
      </c>
      <c r="H55" s="715"/>
      <c r="I55" s="715"/>
      <c r="J55" s="715"/>
      <c r="K55" s="715"/>
      <c r="L55" s="715"/>
      <c r="M55" s="715"/>
      <c r="N55" s="715"/>
      <c r="O55" s="715"/>
      <c r="P55" s="715"/>
      <c r="Q55" s="715"/>
      <c r="R55" s="715"/>
      <c r="S55" s="715"/>
      <c r="T55" s="716"/>
    </row>
    <row r="56" spans="1:20" ht="14.1" customHeight="1" x14ac:dyDescent="0.3">
      <c r="A56" s="90"/>
      <c r="B56" s="3">
        <v>0</v>
      </c>
      <c r="C56" s="3" t="s">
        <v>36</v>
      </c>
      <c r="D56" s="3" t="s">
        <v>36</v>
      </c>
      <c r="E56" s="3" t="s">
        <v>36</v>
      </c>
      <c r="F56" s="22" t="s">
        <v>563</v>
      </c>
      <c r="G56" s="33" t="s">
        <v>379</v>
      </c>
      <c r="H56" s="39">
        <v>2</v>
      </c>
      <c r="I56" s="33">
        <v>1</v>
      </c>
      <c r="J56" s="33">
        <v>1</v>
      </c>
      <c r="K56" s="39">
        <v>1</v>
      </c>
      <c r="L56" s="33">
        <v>1</v>
      </c>
      <c r="M56" s="19" t="str">
        <f t="shared" si="4"/>
        <v>I1+S2+E1+Z1+M1+F1</v>
      </c>
      <c r="N56" s="405" t="s">
        <v>387</v>
      </c>
      <c r="O56" s="452">
        <v>16</v>
      </c>
      <c r="P56" s="218"/>
      <c r="Q56" s="405">
        <v>0</v>
      </c>
      <c r="R56" s="13" t="s">
        <v>437</v>
      </c>
      <c r="S56" s="464" t="s">
        <v>437</v>
      </c>
      <c r="T56" s="458" t="s">
        <v>437</v>
      </c>
    </row>
    <row r="57" spans="1:20" ht="14.1" customHeight="1" thickBot="1" x14ac:dyDescent="0.35">
      <c r="A57" s="86"/>
      <c r="B57" s="44">
        <v>0</v>
      </c>
      <c r="C57" s="44" t="s">
        <v>36</v>
      </c>
      <c r="D57" s="44" t="s">
        <v>36</v>
      </c>
      <c r="E57" s="44" t="s">
        <v>36</v>
      </c>
      <c r="F57" s="54" t="s">
        <v>564</v>
      </c>
      <c r="G57" s="38" t="s">
        <v>379</v>
      </c>
      <c r="H57" s="37" t="s">
        <v>410</v>
      </c>
      <c r="I57" s="38">
        <v>1</v>
      </c>
      <c r="J57" s="38">
        <v>1</v>
      </c>
      <c r="K57" s="56">
        <v>1.4</v>
      </c>
      <c r="L57" s="38">
        <v>1</v>
      </c>
      <c r="M57" s="15" t="str">
        <f t="shared" si="4"/>
        <v>I1+S1;2;4+E1+Z1+M1,4+F1</v>
      </c>
      <c r="N57" s="20" t="s">
        <v>387</v>
      </c>
      <c r="O57" s="269">
        <v>16</v>
      </c>
      <c r="P57" s="451"/>
      <c r="Q57" s="20">
        <v>0</v>
      </c>
      <c r="R57" s="55" t="s">
        <v>437</v>
      </c>
      <c r="S57" s="465" t="s">
        <v>437</v>
      </c>
      <c r="T57" s="459" t="s">
        <v>437</v>
      </c>
    </row>
    <row r="58" spans="1:20" ht="14.1" customHeight="1" thickBot="1" x14ac:dyDescent="0.35">
      <c r="A58" s="45" t="s">
        <v>565</v>
      </c>
      <c r="B58" s="103" t="s">
        <v>36</v>
      </c>
      <c r="C58" s="103" t="s">
        <v>36</v>
      </c>
      <c r="D58" s="103" t="s">
        <v>36</v>
      </c>
      <c r="E58" s="103" t="s">
        <v>36</v>
      </c>
      <c r="F58" s="104" t="s">
        <v>565</v>
      </c>
      <c r="G58" s="127" t="s">
        <v>379</v>
      </c>
      <c r="H58" s="304" t="s">
        <v>498</v>
      </c>
      <c r="I58" s="127">
        <v>1</v>
      </c>
      <c r="J58" s="127">
        <v>1</v>
      </c>
      <c r="K58" s="128">
        <v>3</v>
      </c>
      <c r="L58" s="127">
        <v>1</v>
      </c>
      <c r="M58" s="130" t="str">
        <f t="shared" si="4"/>
        <v>I1+S1;4+E1+Z1+M3+F1</v>
      </c>
      <c r="N58" s="131" t="s">
        <v>387</v>
      </c>
      <c r="O58" s="453">
        <v>12</v>
      </c>
      <c r="P58" s="454"/>
      <c r="Q58" s="131" t="s">
        <v>428</v>
      </c>
      <c r="R58" s="319" t="s">
        <v>429</v>
      </c>
      <c r="S58" s="468" t="s">
        <v>429</v>
      </c>
      <c r="T58" s="462" t="s">
        <v>429</v>
      </c>
    </row>
    <row r="59" spans="1:20" s="450" customFormat="1" ht="14.1" customHeight="1" x14ac:dyDescent="0.3">
      <c r="A59" s="89"/>
      <c r="B59" s="3">
        <v>0</v>
      </c>
      <c r="C59" s="3" t="s">
        <v>36</v>
      </c>
      <c r="D59" s="3" t="s">
        <v>36</v>
      </c>
      <c r="E59" s="3" t="s">
        <v>36</v>
      </c>
      <c r="F59" s="22" t="s">
        <v>566</v>
      </c>
      <c r="G59" s="33">
        <v>1</v>
      </c>
      <c r="H59" s="39">
        <v>3</v>
      </c>
      <c r="I59" s="39">
        <v>1</v>
      </c>
      <c r="J59" s="39">
        <v>1</v>
      </c>
      <c r="K59" s="39">
        <v>1</v>
      </c>
      <c r="L59" s="39">
        <v>1</v>
      </c>
      <c r="M59" s="19" t="s">
        <v>567</v>
      </c>
      <c r="N59" s="405" t="s">
        <v>387</v>
      </c>
      <c r="O59" s="201">
        <v>16</v>
      </c>
      <c r="P59" s="218"/>
      <c r="Q59" s="131" t="s">
        <v>437</v>
      </c>
      <c r="R59" s="319" t="s">
        <v>437</v>
      </c>
      <c r="S59" s="468" t="s">
        <v>437</v>
      </c>
      <c r="T59" s="462" t="s">
        <v>437</v>
      </c>
    </row>
    <row r="60" spans="1:20" ht="14.1" customHeight="1" x14ac:dyDescent="0.3">
      <c r="A60" s="89"/>
      <c r="B60" s="3">
        <v>0</v>
      </c>
      <c r="C60" s="3">
        <v>0</v>
      </c>
      <c r="D60" s="3" t="s">
        <v>36</v>
      </c>
      <c r="E60" s="3" t="s">
        <v>36</v>
      </c>
      <c r="F60" s="22" t="s">
        <v>568</v>
      </c>
      <c r="G60" s="33">
        <v>1</v>
      </c>
      <c r="H60" s="39">
        <v>1</v>
      </c>
      <c r="I60" s="33">
        <v>1</v>
      </c>
      <c r="J60" s="33">
        <v>1</v>
      </c>
      <c r="K60" s="39">
        <v>5</v>
      </c>
      <c r="L60" s="33">
        <v>1</v>
      </c>
      <c r="M60" s="19" t="str">
        <f t="shared" si="4"/>
        <v>I1+S1+E1+Z1+M5+F1</v>
      </c>
      <c r="N60" s="405" t="s">
        <v>387</v>
      </c>
      <c r="O60" s="137">
        <v>5</v>
      </c>
      <c r="P60" s="371"/>
      <c r="Q60" s="434">
        <v>0</v>
      </c>
      <c r="R60" s="13">
        <v>0</v>
      </c>
      <c r="S60" s="464" t="s">
        <v>429</v>
      </c>
      <c r="T60" s="458" t="s">
        <v>429</v>
      </c>
    </row>
    <row r="61" spans="1:20" ht="14.1" customHeight="1" thickBot="1" x14ac:dyDescent="0.35">
      <c r="A61" s="86"/>
      <c r="B61" s="44">
        <v>0</v>
      </c>
      <c r="C61" s="44">
        <v>0</v>
      </c>
      <c r="D61" s="44" t="s">
        <v>36</v>
      </c>
      <c r="E61" s="44" t="s">
        <v>36</v>
      </c>
      <c r="F61" s="54" t="s">
        <v>569</v>
      </c>
      <c r="G61" s="38">
        <v>1</v>
      </c>
      <c r="H61" s="56">
        <v>2</v>
      </c>
      <c r="I61" s="38">
        <v>1</v>
      </c>
      <c r="J61" s="38">
        <v>1</v>
      </c>
      <c r="K61" s="56">
        <v>1</v>
      </c>
      <c r="L61" s="38">
        <v>1</v>
      </c>
      <c r="M61" s="15" t="str">
        <f t="shared" si="4"/>
        <v>I1+S2+E1+Z1+M1+F1</v>
      </c>
      <c r="N61" s="20" t="s">
        <v>387</v>
      </c>
      <c r="O61" s="20">
        <v>15</v>
      </c>
      <c r="P61" s="294"/>
      <c r="Q61" s="20">
        <v>0</v>
      </c>
      <c r="R61" s="55">
        <v>0</v>
      </c>
      <c r="S61" s="465" t="s">
        <v>429</v>
      </c>
      <c r="T61" s="459" t="s">
        <v>429</v>
      </c>
    </row>
    <row r="62" spans="1:20" ht="14.1" customHeight="1" thickBot="1" x14ac:dyDescent="0.35">
      <c r="A62" s="132" t="s">
        <v>458</v>
      </c>
      <c r="B62" s="313"/>
      <c r="C62" s="314"/>
      <c r="D62" s="314"/>
      <c r="E62" s="314"/>
      <c r="F62" s="313" t="s">
        <v>570</v>
      </c>
      <c r="G62" s="315"/>
      <c r="H62" s="315"/>
      <c r="I62" s="315"/>
      <c r="J62" s="315"/>
      <c r="K62" s="315"/>
      <c r="L62" s="315"/>
      <c r="M62" s="316"/>
      <c r="N62" s="317"/>
      <c r="O62" s="317"/>
      <c r="P62" s="317"/>
      <c r="Q62" s="317"/>
      <c r="R62" s="318"/>
      <c r="S62" s="318"/>
      <c r="T62" s="469"/>
    </row>
    <row r="63" spans="1:20" ht="14.1" customHeight="1" x14ac:dyDescent="0.3">
      <c r="A63" s="45" t="s">
        <v>571</v>
      </c>
      <c r="B63" s="103">
        <v>0</v>
      </c>
      <c r="C63" s="103" t="s">
        <v>36</v>
      </c>
      <c r="D63" s="103" t="s">
        <v>36</v>
      </c>
      <c r="E63" s="103" t="s">
        <v>36</v>
      </c>
      <c r="F63" s="104" t="s">
        <v>572</v>
      </c>
      <c r="G63" s="127" t="s">
        <v>379</v>
      </c>
      <c r="H63" s="325" t="s">
        <v>496</v>
      </c>
      <c r="I63" s="128">
        <v>1</v>
      </c>
      <c r="J63" s="128">
        <v>1</v>
      </c>
      <c r="K63" s="129" t="s">
        <v>485</v>
      </c>
      <c r="L63" s="128">
        <v>1</v>
      </c>
      <c r="M63" s="130" t="str">
        <f t="shared" si="4"/>
        <v>I1+S1;2+E1+Z1+M1;5+F1</v>
      </c>
      <c r="N63" s="131" t="s">
        <v>381</v>
      </c>
      <c r="O63" s="131">
        <v>3</v>
      </c>
      <c r="P63" s="171"/>
      <c r="Q63" s="131">
        <v>0</v>
      </c>
      <c r="R63" s="319" t="s">
        <v>437</v>
      </c>
      <c r="S63" s="468" t="s">
        <v>429</v>
      </c>
      <c r="T63" s="462" t="s">
        <v>429</v>
      </c>
    </row>
    <row r="64" spans="1:20" ht="14.1" customHeight="1" x14ac:dyDescent="0.3">
      <c r="A64" s="89"/>
      <c r="B64" s="3">
        <v>0</v>
      </c>
      <c r="C64" s="3" t="s">
        <v>36</v>
      </c>
      <c r="D64" s="3" t="s">
        <v>36</v>
      </c>
      <c r="E64" s="3" t="s">
        <v>36</v>
      </c>
      <c r="F64" s="22" t="s">
        <v>486</v>
      </c>
      <c r="G64" s="714" t="s">
        <v>535</v>
      </c>
      <c r="H64" s="715"/>
      <c r="I64" s="715"/>
      <c r="J64" s="715"/>
      <c r="K64" s="715"/>
      <c r="L64" s="715"/>
      <c r="M64" s="715"/>
      <c r="N64" s="715"/>
      <c r="O64" s="715"/>
      <c r="P64" s="715"/>
      <c r="Q64" s="715"/>
      <c r="R64" s="715"/>
      <c r="S64" s="715"/>
      <c r="T64" s="716"/>
    </row>
    <row r="65" spans="1:20" ht="14.1" customHeight="1" x14ac:dyDescent="0.3">
      <c r="A65" s="90"/>
      <c r="B65" s="125">
        <v>0</v>
      </c>
      <c r="C65" s="125" t="s">
        <v>36</v>
      </c>
      <c r="D65" s="125" t="s">
        <v>36</v>
      </c>
      <c r="E65" s="125" t="s">
        <v>36</v>
      </c>
      <c r="F65" s="116" t="s">
        <v>484</v>
      </c>
      <c r="G65" s="714" t="s">
        <v>535</v>
      </c>
      <c r="H65" s="715"/>
      <c r="I65" s="715"/>
      <c r="J65" s="715"/>
      <c r="K65" s="715"/>
      <c r="L65" s="715"/>
      <c r="M65" s="715"/>
      <c r="N65" s="715"/>
      <c r="O65" s="715"/>
      <c r="P65" s="715"/>
      <c r="Q65" s="715"/>
      <c r="R65" s="715"/>
      <c r="S65" s="715"/>
      <c r="T65" s="716"/>
    </row>
    <row r="66" spans="1:20" ht="14.1" customHeight="1" thickBot="1" x14ac:dyDescent="0.35">
      <c r="A66" s="86"/>
      <c r="B66" s="44">
        <v>0</v>
      </c>
      <c r="C66" s="44" t="s">
        <v>36</v>
      </c>
      <c r="D66" s="44" t="s">
        <v>36</v>
      </c>
      <c r="E66" s="44" t="s">
        <v>36</v>
      </c>
      <c r="F66" s="54" t="s">
        <v>573</v>
      </c>
      <c r="G66" s="38" t="s">
        <v>379</v>
      </c>
      <c r="H66" s="57" t="s">
        <v>496</v>
      </c>
      <c r="I66" s="56">
        <v>1</v>
      </c>
      <c r="J66" s="56">
        <v>1</v>
      </c>
      <c r="K66" s="56" t="s">
        <v>574</v>
      </c>
      <c r="L66" s="56">
        <v>1</v>
      </c>
      <c r="M66" s="15" t="str">
        <f t="shared" si="4"/>
        <v>I1+S1;2+E1+Z1+M2;5+F1</v>
      </c>
      <c r="N66" s="20" t="s">
        <v>387</v>
      </c>
      <c r="O66" s="137">
        <v>11</v>
      </c>
      <c r="P66" s="259"/>
      <c r="Q66" s="20">
        <v>0</v>
      </c>
      <c r="R66" s="55" t="s">
        <v>437</v>
      </c>
      <c r="S66" s="465" t="s">
        <v>429</v>
      </c>
      <c r="T66" s="459" t="s">
        <v>429</v>
      </c>
    </row>
    <row r="67" spans="1:20" ht="14.1" customHeight="1" x14ac:dyDescent="0.3">
      <c r="A67" s="45" t="s">
        <v>575</v>
      </c>
      <c r="B67" s="373" t="s">
        <v>36</v>
      </c>
      <c r="C67" s="373" t="s">
        <v>36</v>
      </c>
      <c r="D67" s="373" t="s">
        <v>36</v>
      </c>
      <c r="E67" s="373" t="s">
        <v>36</v>
      </c>
      <c r="F67" s="374" t="s">
        <v>576</v>
      </c>
      <c r="G67" s="375" t="s">
        <v>379</v>
      </c>
      <c r="H67" s="376" t="s">
        <v>496</v>
      </c>
      <c r="I67" s="377">
        <v>1</v>
      </c>
      <c r="J67" s="377">
        <v>1</v>
      </c>
      <c r="K67" s="378" t="s">
        <v>496</v>
      </c>
      <c r="L67" s="377">
        <v>1</v>
      </c>
      <c r="M67" s="379" t="str">
        <f t="shared" ref="M67" si="7">IF(G67 &lt;&gt; "","I" &amp; G67,"") &amp; IF(H67 &lt;&gt; "","+S" &amp; H67,"") &amp; IF(I67 &lt;&gt; "","+E" &amp; I67,"") &amp; IF(J67 &lt;&gt; "","+Z" &amp; J67,"") &amp; IF(K67 &lt;&gt; "","+M" &amp; K67,"") &amp; IF(L67 &lt;&gt; "","+F" &amp; L67,"")</f>
        <v>I1+S1;2+E1+Z1+M1;2+F1</v>
      </c>
      <c r="N67" s="380" t="s">
        <v>381</v>
      </c>
      <c r="O67" s="380">
        <v>7</v>
      </c>
      <c r="P67" s="381"/>
      <c r="Q67" s="380" t="s">
        <v>428</v>
      </c>
      <c r="R67" s="382" t="s">
        <v>437</v>
      </c>
      <c r="S67" s="500" t="s">
        <v>429</v>
      </c>
      <c r="T67" s="497" t="s">
        <v>429</v>
      </c>
    </row>
    <row r="68" spans="1:20" ht="14.1" customHeight="1" x14ac:dyDescent="0.3">
      <c r="A68" s="89"/>
      <c r="B68" s="118">
        <v>0</v>
      </c>
      <c r="C68" s="118" t="s">
        <v>36</v>
      </c>
      <c r="D68" s="118" t="s">
        <v>36</v>
      </c>
      <c r="E68" s="118" t="s">
        <v>36</v>
      </c>
      <c r="F68" s="111" t="s">
        <v>577</v>
      </c>
      <c r="G68" s="119">
        <v>1</v>
      </c>
      <c r="H68" s="383">
        <v>2</v>
      </c>
      <c r="I68" s="383">
        <v>1</v>
      </c>
      <c r="J68" s="383">
        <v>1</v>
      </c>
      <c r="K68" s="384" t="s">
        <v>578</v>
      </c>
      <c r="L68" s="383">
        <v>1</v>
      </c>
      <c r="M68" s="122" t="str">
        <f t="shared" si="4"/>
        <v>I1+S2+E1+Z1+M3;4;5+F1</v>
      </c>
      <c r="N68" s="123" t="s">
        <v>387</v>
      </c>
      <c r="O68" s="123">
        <v>6</v>
      </c>
      <c r="P68" s="295"/>
      <c r="Q68" s="123">
        <v>0</v>
      </c>
      <c r="R68" s="263" t="s">
        <v>429</v>
      </c>
      <c r="S68" s="491" t="s">
        <v>429</v>
      </c>
      <c r="T68" s="498" t="s">
        <v>429</v>
      </c>
    </row>
    <row r="69" spans="1:20" ht="14.1" customHeight="1" thickBot="1" x14ac:dyDescent="0.35">
      <c r="A69" s="86"/>
      <c r="B69" s="46">
        <v>0</v>
      </c>
      <c r="C69" s="46" t="s">
        <v>36</v>
      </c>
      <c r="D69" s="44" t="s">
        <v>36</v>
      </c>
      <c r="E69" s="44" t="s">
        <v>36</v>
      </c>
      <c r="F69" s="54" t="s">
        <v>579</v>
      </c>
      <c r="G69" s="38">
        <v>1</v>
      </c>
      <c r="H69" s="326">
        <v>2</v>
      </c>
      <c r="I69" s="326">
        <v>1</v>
      </c>
      <c r="J69" s="326">
        <v>1</v>
      </c>
      <c r="K69" s="58" t="s">
        <v>499</v>
      </c>
      <c r="L69" s="326">
        <v>1</v>
      </c>
      <c r="M69" s="15" t="str">
        <f t="shared" si="4"/>
        <v>I1+S2+E1+Z1+M3;4+F1</v>
      </c>
      <c r="N69" s="20" t="s">
        <v>387</v>
      </c>
      <c r="O69" s="201">
        <v>12</v>
      </c>
      <c r="P69" s="455"/>
      <c r="Q69" s="20" t="s">
        <v>428</v>
      </c>
      <c r="R69" s="59" t="s">
        <v>437</v>
      </c>
      <c r="S69" s="501" t="s">
        <v>429</v>
      </c>
      <c r="T69" s="499" t="s">
        <v>429</v>
      </c>
    </row>
    <row r="70" spans="1:20" ht="14.1" customHeight="1" x14ac:dyDescent="0.3">
      <c r="A70" s="45" t="s">
        <v>580</v>
      </c>
      <c r="B70" s="103">
        <v>0</v>
      </c>
      <c r="C70" s="103">
        <v>0</v>
      </c>
      <c r="D70" s="103" t="s">
        <v>36</v>
      </c>
      <c r="E70" s="103" t="s">
        <v>36</v>
      </c>
      <c r="F70" s="104" t="s">
        <v>581</v>
      </c>
      <c r="G70" s="127" t="s">
        <v>379</v>
      </c>
      <c r="H70" s="128">
        <v>1</v>
      </c>
      <c r="I70" s="128">
        <v>1</v>
      </c>
      <c r="J70" s="128">
        <v>1</v>
      </c>
      <c r="K70" s="128">
        <v>3</v>
      </c>
      <c r="L70" s="128">
        <v>1</v>
      </c>
      <c r="M70" s="130" t="str">
        <f t="shared" si="4"/>
        <v>I1+S1+E1+Z1+M3+F1</v>
      </c>
      <c r="N70" s="131" t="s">
        <v>387</v>
      </c>
      <c r="O70" s="131">
        <v>2</v>
      </c>
      <c r="P70" s="456"/>
      <c r="Q70" s="131">
        <v>0</v>
      </c>
      <c r="R70" s="319">
        <v>0</v>
      </c>
      <c r="S70" s="468" t="s">
        <v>437</v>
      </c>
      <c r="T70" s="462" t="s">
        <v>437</v>
      </c>
    </row>
    <row r="71" spans="1:20" ht="14.1" customHeight="1" x14ac:dyDescent="0.3">
      <c r="A71" s="89"/>
      <c r="B71" s="3">
        <v>0</v>
      </c>
      <c r="C71" s="3">
        <v>0</v>
      </c>
      <c r="D71" s="3" t="s">
        <v>36</v>
      </c>
      <c r="E71" s="3" t="s">
        <v>36</v>
      </c>
      <c r="F71" s="22" t="s">
        <v>480</v>
      </c>
      <c r="G71" s="714" t="s">
        <v>535</v>
      </c>
      <c r="H71" s="715"/>
      <c r="I71" s="715"/>
      <c r="J71" s="715"/>
      <c r="K71" s="715"/>
      <c r="L71" s="715"/>
      <c r="M71" s="715"/>
      <c r="N71" s="715"/>
      <c r="O71" s="715"/>
      <c r="P71" s="715"/>
      <c r="Q71" s="715"/>
      <c r="R71" s="715"/>
      <c r="S71" s="715"/>
      <c r="T71" s="716"/>
    </row>
    <row r="72" spans="1:20" ht="14.1" customHeight="1" x14ac:dyDescent="0.3">
      <c r="A72" s="90"/>
      <c r="B72" s="3">
        <v>0</v>
      </c>
      <c r="C72" s="3" t="s">
        <v>36</v>
      </c>
      <c r="D72" s="3" t="s">
        <v>36</v>
      </c>
      <c r="E72" s="3" t="s">
        <v>36</v>
      </c>
      <c r="F72" s="22" t="s">
        <v>582</v>
      </c>
      <c r="G72" s="711" t="s">
        <v>535</v>
      </c>
      <c r="H72" s="712"/>
      <c r="I72" s="712"/>
      <c r="J72" s="712"/>
      <c r="K72" s="712"/>
      <c r="L72" s="712"/>
      <c r="M72" s="712"/>
      <c r="N72" s="712"/>
      <c r="O72" s="712"/>
      <c r="P72" s="712"/>
      <c r="Q72" s="712"/>
      <c r="R72" s="712"/>
      <c r="S72" s="712"/>
      <c r="T72" s="713"/>
    </row>
    <row r="73" spans="1:20" ht="14.1" customHeight="1" x14ac:dyDescent="0.3">
      <c r="A73" s="90"/>
      <c r="B73" s="125">
        <v>0</v>
      </c>
      <c r="C73" s="125" t="s">
        <v>36</v>
      </c>
      <c r="D73" s="125" t="s">
        <v>36</v>
      </c>
      <c r="E73" s="125" t="s">
        <v>36</v>
      </c>
      <c r="F73" s="116" t="s">
        <v>583</v>
      </c>
      <c r="G73" s="711" t="s">
        <v>535</v>
      </c>
      <c r="H73" s="712"/>
      <c r="I73" s="712"/>
      <c r="J73" s="712"/>
      <c r="K73" s="712"/>
      <c r="L73" s="712"/>
      <c r="M73" s="712"/>
      <c r="N73" s="712"/>
      <c r="O73" s="712"/>
      <c r="P73" s="712"/>
      <c r="Q73" s="712"/>
      <c r="R73" s="712"/>
      <c r="S73" s="712"/>
      <c r="T73" s="713"/>
    </row>
    <row r="74" spans="1:20" ht="14.1" customHeight="1" thickBot="1" x14ac:dyDescent="0.35">
      <c r="A74" s="86"/>
      <c r="B74" s="264">
        <v>0</v>
      </c>
      <c r="C74" s="264" t="s">
        <v>36</v>
      </c>
      <c r="D74" s="264" t="s">
        <v>36</v>
      </c>
      <c r="E74" s="264" t="s">
        <v>36</v>
      </c>
      <c r="F74" s="265" t="s">
        <v>584</v>
      </c>
      <c r="G74" s="266" t="s">
        <v>379</v>
      </c>
      <c r="H74" s="327">
        <v>2</v>
      </c>
      <c r="I74" s="327">
        <v>1</v>
      </c>
      <c r="J74" s="327">
        <v>1</v>
      </c>
      <c r="K74" s="327">
        <v>3</v>
      </c>
      <c r="L74" s="327">
        <v>1</v>
      </c>
      <c r="M74" s="267" t="str">
        <f t="shared" si="4"/>
        <v>I1+S2+E1+Z1+M3+F1</v>
      </c>
      <c r="N74" s="268" t="s">
        <v>387</v>
      </c>
      <c r="O74" s="269">
        <v>12</v>
      </c>
      <c r="P74" s="211"/>
      <c r="Q74" s="268">
        <v>0</v>
      </c>
      <c r="R74" s="333">
        <v>0</v>
      </c>
      <c r="S74" s="505" t="s">
        <v>437</v>
      </c>
      <c r="T74" s="502" t="s">
        <v>437</v>
      </c>
    </row>
    <row r="75" spans="1:20" ht="14.1" customHeight="1" x14ac:dyDescent="0.3">
      <c r="A75" s="45" t="s">
        <v>490</v>
      </c>
      <c r="B75" s="221">
        <v>0</v>
      </c>
      <c r="C75" s="221">
        <v>0</v>
      </c>
      <c r="D75" s="221" t="s">
        <v>36</v>
      </c>
      <c r="E75" s="221" t="s">
        <v>36</v>
      </c>
      <c r="F75" s="385" t="s">
        <v>585</v>
      </c>
      <c r="G75" s="386" t="s">
        <v>379</v>
      </c>
      <c r="H75" s="387">
        <v>2</v>
      </c>
      <c r="I75" s="387">
        <v>1</v>
      </c>
      <c r="J75" s="387">
        <v>1</v>
      </c>
      <c r="K75" s="387">
        <v>4</v>
      </c>
      <c r="L75" s="387">
        <v>1</v>
      </c>
      <c r="M75" s="388" t="str">
        <f t="shared" ref="M75:M76" si="8">IF(G75 &lt;&gt; "","I" &amp; G75,"") &amp; IF(H75 &lt;&gt; "","+S" &amp; H75,"") &amp; IF(I75 &lt;&gt; "","+E" &amp; I75,"") &amp; IF(J75 &lt;&gt; "","+Z" &amp; J75,"") &amp; IF(K75 &lt;&gt; "","+M" &amp; K75,"") &amp; IF(L75 &lt;&gt; "","+F" &amp; L75,"")</f>
        <v>I1+S2+E1+Z1+M4+F1</v>
      </c>
      <c r="N75" s="389" t="s">
        <v>387</v>
      </c>
      <c r="O75" s="389">
        <v>15</v>
      </c>
      <c r="P75" s="390"/>
      <c r="Q75" s="389">
        <v>0</v>
      </c>
      <c r="R75" s="391">
        <v>0</v>
      </c>
      <c r="S75" s="507" t="s">
        <v>437</v>
      </c>
      <c r="T75" s="504" t="s">
        <v>437</v>
      </c>
    </row>
    <row r="76" spans="1:20" ht="14.1" customHeight="1" thickBot="1" x14ac:dyDescent="0.35">
      <c r="A76" s="90"/>
      <c r="B76" s="118">
        <v>0</v>
      </c>
      <c r="C76" s="118">
        <v>0</v>
      </c>
      <c r="D76" s="118" t="s">
        <v>36</v>
      </c>
      <c r="E76" s="118" t="s">
        <v>36</v>
      </c>
      <c r="F76" s="111" t="s">
        <v>586</v>
      </c>
      <c r="G76" s="328" t="s">
        <v>379</v>
      </c>
      <c r="H76" s="392" t="s">
        <v>496</v>
      </c>
      <c r="I76" s="329">
        <v>1</v>
      </c>
      <c r="J76" s="329">
        <v>1</v>
      </c>
      <c r="K76" s="329">
        <v>1</v>
      </c>
      <c r="L76" s="329">
        <v>4</v>
      </c>
      <c r="M76" s="330" t="str">
        <f t="shared" si="8"/>
        <v>I1+S1;2+E1+Z1+M1+F4</v>
      </c>
      <c r="N76" s="331" t="s">
        <v>387</v>
      </c>
      <c r="O76" s="331">
        <v>15</v>
      </c>
      <c r="P76" s="393"/>
      <c r="Q76" s="331">
        <v>0</v>
      </c>
      <c r="R76" s="334">
        <v>0</v>
      </c>
      <c r="S76" s="506" t="s">
        <v>437</v>
      </c>
      <c r="T76" s="503" t="s">
        <v>437</v>
      </c>
    </row>
    <row r="77" spans="1:20" s="27" customFormat="1" ht="13.5" customHeight="1" x14ac:dyDescent="0.3">
      <c r="A77" s="43" t="s">
        <v>504</v>
      </c>
      <c r="B77" s="103">
        <v>0</v>
      </c>
      <c r="C77" s="103" t="s">
        <v>36</v>
      </c>
      <c r="D77" s="103" t="s">
        <v>36</v>
      </c>
      <c r="E77" s="103" t="s">
        <v>36</v>
      </c>
      <c r="F77" s="357" t="s">
        <v>408</v>
      </c>
      <c r="G77" s="304" t="s">
        <v>409</v>
      </c>
      <c r="H77" s="304" t="s">
        <v>410</v>
      </c>
      <c r="I77" s="304" t="s">
        <v>379</v>
      </c>
      <c r="J77" s="304"/>
      <c r="K77" s="304"/>
      <c r="L77" s="304"/>
      <c r="M77" s="130" t="s">
        <v>587</v>
      </c>
      <c r="N77" s="335" t="s">
        <v>387</v>
      </c>
      <c r="O77" s="131">
        <v>11</v>
      </c>
      <c r="P77" s="404"/>
      <c r="Q77" s="131"/>
      <c r="R77" s="466" t="s">
        <v>506</v>
      </c>
      <c r="S77" s="466" t="s">
        <v>506</v>
      </c>
      <c r="T77" s="504" t="s">
        <v>506</v>
      </c>
    </row>
    <row r="78" spans="1:20" ht="13.5" customHeight="1" thickBot="1" x14ac:dyDescent="0.35">
      <c r="A78" s="79"/>
      <c r="B78" s="44">
        <v>0</v>
      </c>
      <c r="C78" s="44">
        <v>0</v>
      </c>
      <c r="D78" s="44" t="s">
        <v>36</v>
      </c>
      <c r="E78" s="44" t="s">
        <v>36</v>
      </c>
      <c r="F78" s="54" t="s">
        <v>507</v>
      </c>
      <c r="G78" s="37" t="s">
        <v>508</v>
      </c>
      <c r="H78" s="37"/>
      <c r="I78" s="37"/>
      <c r="J78" s="37"/>
      <c r="K78" s="37"/>
      <c r="L78" s="37"/>
      <c r="M78" s="15" t="str">
        <f t="shared" ref="M78" si="9">IF(G78 &lt;&gt; "","I" &amp; G78,"") &amp; IF(H78 &lt;&gt; "","+S" &amp; H78,"") &amp; IF(I78 &lt;&gt; "","+E" &amp; I78,"") &amp; IF(J78 &lt;&gt; "","+Z" &amp; J78,"") &amp; IF(K78 &lt;&gt; "","+M" &amp; K78,"") &amp; IF(L78 &lt;&gt; "","+F" &amp; L78,"")</f>
        <v>I7</v>
      </c>
      <c r="N78" s="20" t="s">
        <v>588</v>
      </c>
      <c r="O78" s="20">
        <v>15</v>
      </c>
      <c r="P78" s="403"/>
      <c r="Q78" s="20"/>
      <c r="R78" s="55"/>
      <c r="S78" s="465" t="s">
        <v>423</v>
      </c>
      <c r="T78" s="459" t="s">
        <v>423</v>
      </c>
    </row>
    <row r="79" spans="1:20" x14ac:dyDescent="0.3">
      <c r="F79" s="2"/>
    </row>
    <row r="80" spans="1:20" x14ac:dyDescent="0.3">
      <c r="F80" s="2"/>
    </row>
    <row r="81" spans="6:6" x14ac:dyDescent="0.3">
      <c r="F81" s="2"/>
    </row>
    <row r="82" spans="6:6" x14ac:dyDescent="0.3">
      <c r="F82" s="2"/>
    </row>
    <row r="83" spans="6:6" x14ac:dyDescent="0.3">
      <c r="F83" s="2"/>
    </row>
    <row r="84" spans="6:6" x14ac:dyDescent="0.3">
      <c r="F84" s="2"/>
    </row>
    <row r="85" spans="6:6" x14ac:dyDescent="0.3">
      <c r="F85" s="2"/>
    </row>
    <row r="86" spans="6:6" x14ac:dyDescent="0.3">
      <c r="F86" s="2"/>
    </row>
    <row r="87" spans="6:6" x14ac:dyDescent="0.3">
      <c r="F87" s="2"/>
    </row>
    <row r="88" spans="6:6" x14ac:dyDescent="0.3">
      <c r="F88" s="2"/>
    </row>
    <row r="89" spans="6:6" x14ac:dyDescent="0.3">
      <c r="F89" s="2"/>
    </row>
  </sheetData>
  <customSheetViews>
    <customSheetView guid="{0B982376-3B27-4F96-BAB5-0BEABC449695}" scale="130" showPageBreaks="1" showGridLines="0" fitToPage="1" view="pageBreakPreview">
      <pane xSplit="5" ySplit="3" topLeftCell="F4" activePane="bottomRight" state="frozen"/>
      <selection pane="bottomRight" activeCell="B40" sqref="B40 C2:C3 D2:D3 M3 O3 Q3 S3 T3 U3"/>
      <pageMargins left="0" right="0" top="0" bottom="0" header="0" footer="0"/>
      <pageSetup paperSize="9" scale="73" fitToHeight="0" orientation="landscape" r:id="rId1"/>
    </customSheetView>
    <customSheetView guid="{00561EA5-3DD2-4503-8B25-07450EBB6906}" scale="75" showPageBreaks="1" showGridLines="0" fitToPage="1" view="pageBreakPreview" topLeftCell="A55">
      <selection activeCell="K71" sqref="K71 C2:C3 D2:D3 M3 O3 Q3 S3 T3 U3"/>
      <pageMargins left="0" right="0" top="0" bottom="0" header="0" footer="0"/>
      <pageSetup paperSize="8" scale="53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5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50" fitToHeight="0" orientation="landscape" r:id="rId3"/>
    </customSheetView>
    <customSheetView guid="{61E27717-2BF5-45F7-9E5B-A95857D7D2C0}" showPageBreaks="1" showGridLines="0" fitToPage="1" view="pageLayout">
      <selection activeCell="A2" sqref="A2:A3 C2:C3 D2:D3 M3 O3 Q3 S3 T3 U3"/>
      <pageMargins left="0" right="0" top="0" bottom="0" header="0" footer="0"/>
      <pageSetup paperSize="9" scale="78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145" showPageBreaks="1" showGridLines="0" fitToPage="1" view="pageBreakPreview" topLeftCell="A34">
      <selection activeCell="U11" sqref="U11 C2:C3 D2:D3 M3 O3 Q3 S3 T3 U3"/>
      <pageMargins left="0" right="0" top="0" bottom="0" header="0" footer="0"/>
      <pageSetup paperSize="9" scale="73" fitToHeight="0" orientation="landscape" r:id="rId5"/>
    </customSheetView>
    <customSheetView guid="{78ADCE02-4160-4D50-8D3E-D417AAEEB812}" scale="75" showPageBreaks="1" showGridLines="0" fitToPage="1" view="pageBreakPreview">
      <selection activeCell="F42" sqref="F42 C2:C3 D2:D3 M3 O3 Q3 S3 T3 U3"/>
      <pageMargins left="0" right="0" top="0" bottom="0" header="0" footer="0"/>
      <pageSetup paperSize="9" scale="73" fitToHeight="0" orientation="landscape" r:id="rId6"/>
    </customSheetView>
    <customSheetView guid="{A1EC23F7-DCEE-4EEF-9544-C148F7F5160B}" showPageBreaks="1" showGridLines="0" fitToPage="1" view="pageBreakPreview">
      <pane xSplit="5" ySplit="3" topLeftCell="G4" activePane="bottomRight" state="frozen"/>
      <selection pane="bottomRight" activeCell="A10" sqref="A10:U10 C2:C3 D2:D3 M3 O3 Q3 S3 T3 U3"/>
      <pageMargins left="0" right="0" top="0" bottom="0" header="0" footer="0"/>
      <pageSetup paperSize="9" scale="73" fitToHeight="0" orientation="landscape" r:id="rId7"/>
    </customSheetView>
    <customSheetView guid="{840802B4-1F6F-44C6-9764-1F39D94EBBA6}" showPageBreaks="1" showGridLines="0" fitToPage="1" view="pageBreakPreview">
      <selection activeCell="F15" sqref="F15 C2:C3 D2:D3 M3 O3 Q3 S3 T3 U3"/>
      <pageMargins left="0" right="0" top="0" bottom="0" header="0" footer="0"/>
      <pageSetup paperSize="9" scale="73" fitToHeight="0" orientation="landscape" r:id="rId8"/>
    </customSheetView>
  </customSheetViews>
  <mergeCells count="17">
    <mergeCell ref="A2:A3"/>
    <mergeCell ref="B2:B3"/>
    <mergeCell ref="C2:C3"/>
    <mergeCell ref="D2:D3"/>
    <mergeCell ref="F2:F3"/>
    <mergeCell ref="E2:E3"/>
    <mergeCell ref="G2:M2"/>
    <mergeCell ref="O2:P2"/>
    <mergeCell ref="G73:T73"/>
    <mergeCell ref="G71:T71"/>
    <mergeCell ref="G72:T72"/>
    <mergeCell ref="G65:T65"/>
    <mergeCell ref="G64:T64"/>
    <mergeCell ref="G54:T54"/>
    <mergeCell ref="G55:T55"/>
    <mergeCell ref="G30:T30"/>
    <mergeCell ref="Q2:T2"/>
  </mergeCells>
  <pageMargins left="0.70866141732283472" right="0.70866141732283472" top="0.78740157480314965" bottom="0.78740157480314965" header="0.31496062992125984" footer="0.31496062992125984"/>
  <pageSetup paperSize="9" scale="62" fitToHeight="0" orientation="landscape" r:id="rId9"/>
  <headerFooter>
    <oddHeader>&amp;C&amp;P/&amp;N</oddHeader>
    <oddFooter>&amp;RPříloha č. 1: Datový standard pro silniční stavby DÚR, DPS, PDPS a RDS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List8">
    <tabColor rgb="FF92D050"/>
    <pageSetUpPr fitToPage="1"/>
  </sheetPr>
  <dimension ref="A1:U25"/>
  <sheetViews>
    <sheetView showGridLines="0" view="pageBreakPreview" zoomScale="85" zoomScaleNormal="55" zoomScaleSheetLayoutView="85" workbookViewId="0">
      <selection activeCell="G17" sqref="G17:T17"/>
    </sheetView>
  </sheetViews>
  <sheetFormatPr defaultColWidth="9.44140625" defaultRowHeight="13.8" x14ac:dyDescent="0.3"/>
  <cols>
    <col min="1" max="1" width="25.5546875" style="2" customWidth="1"/>
    <col min="2" max="5" width="5" style="2" customWidth="1"/>
    <col min="6" max="6" width="28.5546875" style="2" customWidth="1"/>
    <col min="7" max="12" width="5.5546875" style="2" customWidth="1"/>
    <col min="13" max="13" width="30.5546875" style="2" customWidth="1"/>
    <col min="14" max="14" width="13.5546875" style="2" customWidth="1"/>
    <col min="15" max="15" width="8.33203125" style="2" customWidth="1"/>
    <col min="16" max="16" width="10.44140625" style="2" customWidth="1"/>
    <col min="17" max="20" width="9.5546875" style="2" customWidth="1"/>
    <col min="21" max="16384" width="9.44140625" style="2"/>
  </cols>
  <sheetData>
    <row r="1" spans="1:21" ht="14.4" thickBot="1" x14ac:dyDescent="0.35">
      <c r="A1" s="6" t="str">
        <f ca="1">MID(CELL("filename",A1),FIND("]",CELL("filename",A1))+1,LEN(CELL("filename",A1))-FIND("]",CELL("filename",A1)))</f>
        <v>300 Vodohospodářské objekty</v>
      </c>
      <c r="B1" s="6"/>
      <c r="C1" s="6"/>
      <c r="D1" s="6"/>
      <c r="E1" s="6"/>
    </row>
    <row r="2" spans="1:21" s="5" customFormat="1" ht="15" customHeight="1" x14ac:dyDescent="0.3">
      <c r="A2" s="720" t="s">
        <v>234</v>
      </c>
      <c r="B2" s="696" t="s">
        <v>25</v>
      </c>
      <c r="C2" s="696" t="s">
        <v>26</v>
      </c>
      <c r="D2" s="696" t="s">
        <v>27</v>
      </c>
      <c r="E2" s="696" t="s">
        <v>28</v>
      </c>
      <c r="F2" s="696" t="s">
        <v>417</v>
      </c>
      <c r="G2" s="696" t="s">
        <v>418</v>
      </c>
      <c r="H2" s="696"/>
      <c r="I2" s="696"/>
      <c r="J2" s="696"/>
      <c r="K2" s="696"/>
      <c r="L2" s="696"/>
      <c r="M2" s="696"/>
      <c r="N2" s="529"/>
      <c r="O2" s="688" t="s">
        <v>342</v>
      </c>
      <c r="P2" s="688"/>
      <c r="Q2" s="685" t="s">
        <v>364</v>
      </c>
      <c r="R2" s="686"/>
      <c r="S2" s="686"/>
      <c r="T2" s="687"/>
      <c r="U2" s="569"/>
    </row>
    <row r="3" spans="1:21" s="5" customFormat="1" ht="26.25" customHeight="1" thickBot="1" x14ac:dyDescent="0.35">
      <c r="A3" s="721"/>
      <c r="B3" s="722"/>
      <c r="C3" s="722"/>
      <c r="D3" s="722"/>
      <c r="E3" s="722"/>
      <c r="F3" s="722"/>
      <c r="G3" s="72" t="s">
        <v>367</v>
      </c>
      <c r="H3" s="73" t="s">
        <v>368</v>
      </c>
      <c r="I3" s="74" t="s">
        <v>369</v>
      </c>
      <c r="J3" s="82" t="s">
        <v>370</v>
      </c>
      <c r="K3" s="76" t="s">
        <v>371</v>
      </c>
      <c r="L3" s="77" t="s">
        <v>372</v>
      </c>
      <c r="M3" s="532" t="s">
        <v>373</v>
      </c>
      <c r="N3" s="530" t="s">
        <v>363</v>
      </c>
      <c r="O3" s="530" t="s">
        <v>374</v>
      </c>
      <c r="P3" s="530" t="s">
        <v>375</v>
      </c>
      <c r="Q3" s="532" t="s">
        <v>589</v>
      </c>
      <c r="R3" s="532" t="s">
        <v>26</v>
      </c>
      <c r="S3" s="472" t="s">
        <v>27</v>
      </c>
      <c r="T3" s="470" t="s">
        <v>28</v>
      </c>
      <c r="U3" s="569"/>
    </row>
    <row r="4" spans="1:21" s="5" customFormat="1" ht="14.1" customHeight="1" x14ac:dyDescent="0.3">
      <c r="A4" s="296" t="s">
        <v>433</v>
      </c>
      <c r="B4" s="118">
        <v>0</v>
      </c>
      <c r="C4" s="118">
        <v>0</v>
      </c>
      <c r="D4" s="118" t="s">
        <v>36</v>
      </c>
      <c r="E4" s="118" t="s">
        <v>36</v>
      </c>
      <c r="F4" s="111" t="s">
        <v>590</v>
      </c>
      <c r="G4" s="120">
        <v>1</v>
      </c>
      <c r="H4" s="120">
        <v>3</v>
      </c>
      <c r="I4" s="120">
        <v>1</v>
      </c>
      <c r="J4" s="120">
        <v>1</v>
      </c>
      <c r="K4" s="120">
        <v>3</v>
      </c>
      <c r="L4" s="120">
        <v>1</v>
      </c>
      <c r="M4" s="122" t="s">
        <v>534</v>
      </c>
      <c r="N4" s="405" t="s">
        <v>387</v>
      </c>
      <c r="O4" s="188">
        <v>8</v>
      </c>
      <c r="P4" s="297" t="s">
        <v>389</v>
      </c>
      <c r="Q4" s="123"/>
      <c r="R4" s="262"/>
      <c r="S4" s="491" t="s">
        <v>406</v>
      </c>
      <c r="T4" s="498" t="s">
        <v>406</v>
      </c>
      <c r="U4" s="569"/>
    </row>
    <row r="5" spans="1:21" s="5" customFormat="1" ht="14.1" customHeight="1" x14ac:dyDescent="0.3">
      <c r="A5" s="83"/>
      <c r="B5" s="3">
        <v>0</v>
      </c>
      <c r="C5" s="3">
        <v>0</v>
      </c>
      <c r="D5" s="3" t="s">
        <v>36</v>
      </c>
      <c r="E5" s="3" t="s">
        <v>36</v>
      </c>
      <c r="F5" s="22" t="s">
        <v>591</v>
      </c>
      <c r="G5" s="405">
        <v>1</v>
      </c>
      <c r="H5" s="405">
        <v>1</v>
      </c>
      <c r="I5" s="405">
        <v>1</v>
      </c>
      <c r="J5" s="405">
        <v>1</v>
      </c>
      <c r="K5" s="405">
        <v>3</v>
      </c>
      <c r="L5" s="405">
        <v>1</v>
      </c>
      <c r="M5" s="19" t="s">
        <v>534</v>
      </c>
      <c r="N5" s="405" t="s">
        <v>387</v>
      </c>
      <c r="O5" s="188">
        <v>10</v>
      </c>
      <c r="P5" s="181" t="s">
        <v>389</v>
      </c>
      <c r="Q5" s="405"/>
      <c r="R5" s="13"/>
      <c r="S5" s="464" t="s">
        <v>406</v>
      </c>
      <c r="T5" s="458" t="s">
        <v>406</v>
      </c>
      <c r="U5" s="569"/>
    </row>
    <row r="6" spans="1:21" s="5" customFormat="1" ht="14.1" customHeight="1" x14ac:dyDescent="0.3">
      <c r="A6" s="92"/>
      <c r="B6" s="49">
        <v>0</v>
      </c>
      <c r="C6" s="49">
        <v>0</v>
      </c>
      <c r="D6" s="49" t="s">
        <v>36</v>
      </c>
      <c r="E6" s="49" t="s">
        <v>36</v>
      </c>
      <c r="F6" s="22" t="s">
        <v>592</v>
      </c>
      <c r="G6" s="34">
        <v>1</v>
      </c>
      <c r="H6" s="34" t="s">
        <v>379</v>
      </c>
      <c r="I6" s="34" t="s">
        <v>379</v>
      </c>
      <c r="J6" s="34" t="s">
        <v>379</v>
      </c>
      <c r="K6" s="34" t="s">
        <v>431</v>
      </c>
      <c r="L6" s="34" t="s">
        <v>379</v>
      </c>
      <c r="M6" s="19" t="s">
        <v>534</v>
      </c>
      <c r="N6" s="405" t="s">
        <v>387</v>
      </c>
      <c r="O6" s="188">
        <v>3</v>
      </c>
      <c r="P6" s="182" t="s">
        <v>389</v>
      </c>
      <c r="Q6" s="405"/>
      <c r="R6" s="13"/>
      <c r="S6" s="464" t="s">
        <v>593</v>
      </c>
      <c r="T6" s="458" t="s">
        <v>594</v>
      </c>
      <c r="U6" s="569"/>
    </row>
    <row r="7" spans="1:21" s="5" customFormat="1" ht="14.1" customHeight="1" x14ac:dyDescent="0.3">
      <c r="A7" s="92"/>
      <c r="B7" s="49">
        <v>0</v>
      </c>
      <c r="C7" s="49">
        <v>0</v>
      </c>
      <c r="D7" s="49" t="s">
        <v>36</v>
      </c>
      <c r="E7" s="49" t="s">
        <v>36</v>
      </c>
      <c r="F7" s="22" t="s">
        <v>595</v>
      </c>
      <c r="G7" s="34">
        <v>1</v>
      </c>
      <c r="H7" s="34" t="s">
        <v>379</v>
      </c>
      <c r="I7" s="34" t="s">
        <v>379</v>
      </c>
      <c r="J7" s="34" t="s">
        <v>379</v>
      </c>
      <c r="K7" s="34" t="s">
        <v>431</v>
      </c>
      <c r="L7" s="34" t="s">
        <v>379</v>
      </c>
      <c r="M7" s="19" t="s">
        <v>596</v>
      </c>
      <c r="N7" s="405" t="s">
        <v>387</v>
      </c>
      <c r="O7" s="188">
        <v>2</v>
      </c>
      <c r="P7" s="183" t="s">
        <v>389</v>
      </c>
      <c r="Q7" s="405"/>
      <c r="R7" s="13"/>
      <c r="S7" s="464" t="s">
        <v>406</v>
      </c>
      <c r="T7" s="458" t="s">
        <v>406</v>
      </c>
      <c r="U7" s="569"/>
    </row>
    <row r="8" spans="1:21" s="5" customFormat="1" ht="14.1" customHeight="1" x14ac:dyDescent="0.3">
      <c r="A8" s="91"/>
      <c r="B8" s="93">
        <v>0</v>
      </c>
      <c r="C8" s="93">
        <v>0</v>
      </c>
      <c r="D8" s="93" t="s">
        <v>36</v>
      </c>
      <c r="E8" s="93" t="s">
        <v>36</v>
      </c>
      <c r="F8" s="54" t="s">
        <v>597</v>
      </c>
      <c r="G8" s="37" t="s">
        <v>379</v>
      </c>
      <c r="H8" s="37">
        <v>1</v>
      </c>
      <c r="I8" s="37" t="s">
        <v>379</v>
      </c>
      <c r="J8" s="37" t="s">
        <v>379</v>
      </c>
      <c r="K8" s="37" t="s">
        <v>421</v>
      </c>
      <c r="L8" s="37" t="s">
        <v>379</v>
      </c>
      <c r="M8" s="15" t="s">
        <v>598</v>
      </c>
      <c r="N8" s="20" t="s">
        <v>381</v>
      </c>
      <c r="O8" s="189">
        <v>16</v>
      </c>
      <c r="P8" s="191" t="s">
        <v>389</v>
      </c>
      <c r="Q8" s="20"/>
      <c r="R8" s="55"/>
      <c r="S8" s="465" t="s">
        <v>406</v>
      </c>
      <c r="T8" s="459" t="s">
        <v>406</v>
      </c>
      <c r="U8" s="569"/>
    </row>
    <row r="9" spans="1:21" ht="13.5" customHeight="1" x14ac:dyDescent="0.3">
      <c r="A9" s="45" t="s">
        <v>448</v>
      </c>
      <c r="B9" s="103">
        <v>0</v>
      </c>
      <c r="C9" s="103" t="s">
        <v>36</v>
      </c>
      <c r="D9" s="103" t="s">
        <v>36</v>
      </c>
      <c r="E9" s="103" t="s">
        <v>36</v>
      </c>
      <c r="F9" s="104" t="s">
        <v>455</v>
      </c>
      <c r="G9" s="726" t="s">
        <v>535</v>
      </c>
      <c r="H9" s="727"/>
      <c r="I9" s="727"/>
      <c r="J9" s="727"/>
      <c r="K9" s="727"/>
      <c r="L9" s="727"/>
      <c r="M9" s="727"/>
      <c r="N9" s="727"/>
      <c r="O9" s="727"/>
      <c r="P9" s="727"/>
      <c r="Q9" s="727"/>
      <c r="R9" s="727"/>
      <c r="S9" s="727"/>
      <c r="T9" s="728"/>
    </row>
    <row r="10" spans="1:21" ht="14.1" customHeight="1" x14ac:dyDescent="0.3">
      <c r="A10" s="83"/>
      <c r="B10" s="49">
        <v>0</v>
      </c>
      <c r="C10" s="49" t="s">
        <v>36</v>
      </c>
      <c r="D10" s="49" t="s">
        <v>36</v>
      </c>
      <c r="E10" s="49" t="s">
        <v>36</v>
      </c>
      <c r="F10" s="531" t="s">
        <v>456</v>
      </c>
      <c r="G10" s="714" t="s">
        <v>535</v>
      </c>
      <c r="H10" s="715"/>
      <c r="I10" s="715"/>
      <c r="J10" s="715"/>
      <c r="K10" s="715"/>
      <c r="L10" s="715"/>
      <c r="M10" s="715"/>
      <c r="N10" s="715"/>
      <c r="O10" s="715"/>
      <c r="P10" s="715"/>
      <c r="Q10" s="715"/>
      <c r="R10" s="715"/>
      <c r="S10" s="715"/>
      <c r="T10" s="716"/>
    </row>
    <row r="11" spans="1:21" ht="14.1" customHeight="1" x14ac:dyDescent="0.3">
      <c r="A11" s="79"/>
      <c r="B11" s="44">
        <v>0</v>
      </c>
      <c r="C11" s="44" t="s">
        <v>36</v>
      </c>
      <c r="D11" s="44" t="s">
        <v>36</v>
      </c>
      <c r="E11" s="44" t="s">
        <v>36</v>
      </c>
      <c r="F11" s="113" t="s">
        <v>599</v>
      </c>
      <c r="G11" s="260">
        <v>1</v>
      </c>
      <c r="H11" s="260">
        <v>2</v>
      </c>
      <c r="I11" s="260">
        <v>1</v>
      </c>
      <c r="J11" s="260">
        <v>1</v>
      </c>
      <c r="K11" s="260">
        <v>4</v>
      </c>
      <c r="L11" s="260">
        <v>1</v>
      </c>
      <c r="M11" s="161" t="s">
        <v>600</v>
      </c>
      <c r="N11" s="260" t="s">
        <v>387</v>
      </c>
      <c r="O11" s="197">
        <v>11</v>
      </c>
      <c r="P11" s="192" t="s">
        <v>389</v>
      </c>
      <c r="Q11" s="260"/>
      <c r="R11" s="261" t="s">
        <v>406</v>
      </c>
      <c r="S11" s="509" t="s">
        <v>406</v>
      </c>
      <c r="T11" s="508" t="s">
        <v>406</v>
      </c>
    </row>
    <row r="12" spans="1:21" ht="14.1" customHeight="1" x14ac:dyDescent="0.3">
      <c r="A12" s="84" t="s">
        <v>483</v>
      </c>
      <c r="B12" s="305">
        <v>0</v>
      </c>
      <c r="C12" s="305" t="s">
        <v>36</v>
      </c>
      <c r="D12" s="305" t="s">
        <v>36</v>
      </c>
      <c r="E12" s="305" t="s">
        <v>36</v>
      </c>
      <c r="F12" s="306" t="s">
        <v>484</v>
      </c>
      <c r="G12" s="729" t="s">
        <v>535</v>
      </c>
      <c r="H12" s="730"/>
      <c r="I12" s="730"/>
      <c r="J12" s="730"/>
      <c r="K12" s="730"/>
      <c r="L12" s="730"/>
      <c r="M12" s="730"/>
      <c r="N12" s="730"/>
      <c r="O12" s="730"/>
      <c r="P12" s="730"/>
      <c r="Q12" s="730"/>
      <c r="R12" s="730"/>
      <c r="S12" s="730"/>
      <c r="T12" s="731"/>
    </row>
    <row r="13" spans="1:21" ht="14.1" customHeight="1" x14ac:dyDescent="0.3">
      <c r="A13" s="94" t="s">
        <v>601</v>
      </c>
      <c r="B13" s="103">
        <v>0</v>
      </c>
      <c r="C13" s="103">
        <v>0</v>
      </c>
      <c r="D13" s="103" t="s">
        <v>36</v>
      </c>
      <c r="E13" s="103" t="s">
        <v>36</v>
      </c>
      <c r="F13" s="104" t="s">
        <v>454</v>
      </c>
      <c r="G13" s="726" t="s">
        <v>535</v>
      </c>
      <c r="H13" s="727"/>
      <c r="I13" s="727"/>
      <c r="J13" s="727"/>
      <c r="K13" s="727"/>
      <c r="L13" s="727"/>
      <c r="M13" s="727"/>
      <c r="N13" s="727"/>
      <c r="O13" s="727"/>
      <c r="P13" s="727"/>
      <c r="Q13" s="727"/>
      <c r="R13" s="727"/>
      <c r="S13" s="727"/>
      <c r="T13" s="728"/>
    </row>
    <row r="14" spans="1:21" ht="14.1" customHeight="1" x14ac:dyDescent="0.3">
      <c r="A14" s="87"/>
      <c r="B14" s="3" t="s">
        <v>36</v>
      </c>
      <c r="C14" s="3" t="s">
        <v>36</v>
      </c>
      <c r="D14" s="3" t="s">
        <v>36</v>
      </c>
      <c r="E14" s="3" t="s">
        <v>36</v>
      </c>
      <c r="F14" s="22" t="s">
        <v>602</v>
      </c>
      <c r="G14" s="405">
        <v>1</v>
      </c>
      <c r="H14" s="405">
        <v>2</v>
      </c>
      <c r="I14" s="405">
        <v>1</v>
      </c>
      <c r="J14" s="405">
        <v>1</v>
      </c>
      <c r="K14" s="405">
        <v>1</v>
      </c>
      <c r="L14" s="405">
        <v>1</v>
      </c>
      <c r="M14" s="19" t="s">
        <v>567</v>
      </c>
      <c r="N14" s="405" t="s">
        <v>387</v>
      </c>
      <c r="O14" s="188">
        <v>11</v>
      </c>
      <c r="P14" s="186" t="s">
        <v>389</v>
      </c>
      <c r="Q14" s="405" t="s">
        <v>437</v>
      </c>
      <c r="R14" s="50" t="s">
        <v>437</v>
      </c>
      <c r="S14" s="511" t="s">
        <v>437</v>
      </c>
      <c r="T14" s="510" t="s">
        <v>437</v>
      </c>
    </row>
    <row r="15" spans="1:21" s="450" customFormat="1" ht="14.1" customHeight="1" x14ac:dyDescent="0.3">
      <c r="A15" s="87"/>
      <c r="B15" s="3">
        <v>0</v>
      </c>
      <c r="C15" s="3" t="s">
        <v>36</v>
      </c>
      <c r="D15" s="3" t="s">
        <v>36</v>
      </c>
      <c r="E15" s="3" t="s">
        <v>36</v>
      </c>
      <c r="F15" s="22" t="s">
        <v>566</v>
      </c>
      <c r="G15" s="714" t="s">
        <v>603</v>
      </c>
      <c r="H15" s="715"/>
      <c r="I15" s="715"/>
      <c r="J15" s="715"/>
      <c r="K15" s="715"/>
      <c r="L15" s="715"/>
      <c r="M15" s="715"/>
      <c r="N15" s="715"/>
      <c r="O15" s="715"/>
      <c r="P15" s="715"/>
      <c r="Q15" s="715"/>
      <c r="R15" s="715"/>
      <c r="S15" s="715"/>
      <c r="T15" s="716"/>
    </row>
    <row r="16" spans="1:21" ht="14.1" customHeight="1" x14ac:dyDescent="0.3">
      <c r="A16" s="87"/>
      <c r="B16" s="3" t="s">
        <v>36</v>
      </c>
      <c r="C16" s="3" t="s">
        <v>36</v>
      </c>
      <c r="D16" s="3" t="s">
        <v>36</v>
      </c>
      <c r="E16" s="3" t="s">
        <v>36</v>
      </c>
      <c r="F16" s="22" t="s">
        <v>604</v>
      </c>
      <c r="G16" s="405">
        <v>1</v>
      </c>
      <c r="H16" s="405">
        <v>2</v>
      </c>
      <c r="I16" s="405">
        <v>1</v>
      </c>
      <c r="J16" s="405">
        <v>1</v>
      </c>
      <c r="K16" s="405">
        <v>4</v>
      </c>
      <c r="L16" s="405">
        <v>1</v>
      </c>
      <c r="M16" s="19" t="s">
        <v>600</v>
      </c>
      <c r="N16" s="405" t="s">
        <v>387</v>
      </c>
      <c r="O16" s="188">
        <v>11</v>
      </c>
      <c r="P16" s="186" t="s">
        <v>389</v>
      </c>
      <c r="Q16" s="405" t="s">
        <v>437</v>
      </c>
      <c r="R16" s="50" t="s">
        <v>437</v>
      </c>
      <c r="S16" s="511" t="s">
        <v>437</v>
      </c>
      <c r="T16" s="510" t="s">
        <v>437</v>
      </c>
    </row>
    <row r="17" spans="1:20" ht="14.1" customHeight="1" x14ac:dyDescent="0.3">
      <c r="A17" s="87"/>
      <c r="B17" s="3">
        <v>0</v>
      </c>
      <c r="C17" s="3">
        <v>0</v>
      </c>
      <c r="D17" s="3" t="s">
        <v>36</v>
      </c>
      <c r="E17" s="3" t="s">
        <v>36</v>
      </c>
      <c r="F17" s="22" t="s">
        <v>605</v>
      </c>
      <c r="G17" s="726" t="s">
        <v>535</v>
      </c>
      <c r="H17" s="727"/>
      <c r="I17" s="727"/>
      <c r="J17" s="727"/>
      <c r="K17" s="727"/>
      <c r="L17" s="727"/>
      <c r="M17" s="727"/>
      <c r="N17" s="727"/>
      <c r="O17" s="727"/>
      <c r="P17" s="727"/>
      <c r="Q17" s="727"/>
      <c r="R17" s="727"/>
      <c r="S17" s="727"/>
      <c r="T17" s="728"/>
    </row>
    <row r="18" spans="1:20" ht="14.1" customHeight="1" x14ac:dyDescent="0.3">
      <c r="A18" s="95"/>
      <c r="B18" s="44">
        <v>0</v>
      </c>
      <c r="C18" s="44">
        <v>0</v>
      </c>
      <c r="D18" s="44" t="s">
        <v>36</v>
      </c>
      <c r="E18" s="44" t="s">
        <v>36</v>
      </c>
      <c r="F18" s="54" t="s">
        <v>500</v>
      </c>
      <c r="G18" s="20">
        <v>1</v>
      </c>
      <c r="H18" s="20">
        <v>1</v>
      </c>
      <c r="I18" s="20">
        <v>1</v>
      </c>
      <c r="J18" s="20">
        <v>1</v>
      </c>
      <c r="K18" s="20">
        <v>3</v>
      </c>
      <c r="L18" s="20">
        <v>1</v>
      </c>
      <c r="M18" s="15" t="s">
        <v>534</v>
      </c>
      <c r="N18" s="20" t="s">
        <v>387</v>
      </c>
      <c r="O18" s="189">
        <v>3</v>
      </c>
      <c r="P18" s="193" t="s">
        <v>389</v>
      </c>
      <c r="Q18" s="20"/>
      <c r="R18" s="59"/>
      <c r="S18" s="501" t="s">
        <v>437</v>
      </c>
      <c r="T18" s="499" t="s">
        <v>437</v>
      </c>
    </row>
    <row r="19" spans="1:20" ht="14.1" customHeight="1" x14ac:dyDescent="0.3">
      <c r="A19" s="94" t="s">
        <v>606</v>
      </c>
      <c r="B19" s="103" t="s">
        <v>36</v>
      </c>
      <c r="C19" s="103" t="s">
        <v>36</v>
      </c>
      <c r="D19" s="103" t="s">
        <v>36</v>
      </c>
      <c r="E19" s="103" t="s">
        <v>36</v>
      </c>
      <c r="F19" s="104" t="s">
        <v>607</v>
      </c>
      <c r="G19" s="131">
        <v>1</v>
      </c>
      <c r="H19" s="131">
        <v>2</v>
      </c>
      <c r="I19" s="131">
        <v>1</v>
      </c>
      <c r="J19" s="131">
        <v>1</v>
      </c>
      <c r="K19" s="131">
        <v>4</v>
      </c>
      <c r="L19" s="131">
        <v>1</v>
      </c>
      <c r="M19" s="130" t="s">
        <v>600</v>
      </c>
      <c r="N19" s="131" t="s">
        <v>387</v>
      </c>
      <c r="O19" s="131">
        <v>13</v>
      </c>
      <c r="P19" s="185" t="s">
        <v>389</v>
      </c>
      <c r="Q19" s="131" t="s">
        <v>437</v>
      </c>
      <c r="R19" s="319" t="s">
        <v>437</v>
      </c>
      <c r="S19" s="468" t="s">
        <v>437</v>
      </c>
      <c r="T19" s="462" t="s">
        <v>437</v>
      </c>
    </row>
    <row r="20" spans="1:20" ht="14.1" customHeight="1" x14ac:dyDescent="0.3">
      <c r="A20" s="97"/>
      <c r="B20" s="49" t="s">
        <v>36</v>
      </c>
      <c r="C20" s="49" t="s">
        <v>36</v>
      </c>
      <c r="D20" s="49" t="s">
        <v>36</v>
      </c>
      <c r="E20" s="49" t="s">
        <v>36</v>
      </c>
      <c r="F20" s="22" t="s">
        <v>608</v>
      </c>
      <c r="G20" s="405">
        <v>1</v>
      </c>
      <c r="H20" s="405">
        <v>2</v>
      </c>
      <c r="I20" s="405">
        <v>1</v>
      </c>
      <c r="J20" s="405">
        <v>1</v>
      </c>
      <c r="K20" s="405">
        <v>4</v>
      </c>
      <c r="L20" s="405">
        <v>1</v>
      </c>
      <c r="M20" s="19" t="s">
        <v>600</v>
      </c>
      <c r="N20" s="405" t="s">
        <v>387</v>
      </c>
      <c r="O20" s="188">
        <v>2</v>
      </c>
      <c r="P20" s="183" t="s">
        <v>389</v>
      </c>
      <c r="Q20" s="405" t="s">
        <v>437</v>
      </c>
      <c r="R20" s="50" t="s">
        <v>437</v>
      </c>
      <c r="S20" s="511" t="s">
        <v>437</v>
      </c>
      <c r="T20" s="510" t="s">
        <v>437</v>
      </c>
    </row>
    <row r="21" spans="1:20" ht="14.1" customHeight="1" x14ac:dyDescent="0.3">
      <c r="A21" s="97"/>
      <c r="B21" s="49">
        <v>0</v>
      </c>
      <c r="C21" s="49" t="s">
        <v>36</v>
      </c>
      <c r="D21" s="49" t="s">
        <v>36</v>
      </c>
      <c r="E21" s="49" t="s">
        <v>36</v>
      </c>
      <c r="F21" s="22" t="s">
        <v>609</v>
      </c>
      <c r="G21" s="405">
        <v>1</v>
      </c>
      <c r="H21" s="405">
        <v>2</v>
      </c>
      <c r="I21" s="405">
        <v>1</v>
      </c>
      <c r="J21" s="405">
        <v>1</v>
      </c>
      <c r="K21" s="405">
        <v>4</v>
      </c>
      <c r="L21" s="405">
        <v>1</v>
      </c>
      <c r="M21" s="19" t="s">
        <v>600</v>
      </c>
      <c r="N21" s="405" t="s">
        <v>387</v>
      </c>
      <c r="O21" s="188">
        <v>11</v>
      </c>
      <c r="P21" s="186" t="s">
        <v>389</v>
      </c>
      <c r="Q21" s="405"/>
      <c r="R21" s="50" t="s">
        <v>437</v>
      </c>
      <c r="S21" s="511" t="s">
        <v>437</v>
      </c>
      <c r="T21" s="510" t="s">
        <v>437</v>
      </c>
    </row>
    <row r="22" spans="1:20" ht="14.1" customHeight="1" x14ac:dyDescent="0.3">
      <c r="A22" s="97"/>
      <c r="B22" s="49">
        <v>0</v>
      </c>
      <c r="C22" s="49" t="s">
        <v>36</v>
      </c>
      <c r="D22" s="49" t="s">
        <v>36</v>
      </c>
      <c r="E22" s="49" t="s">
        <v>36</v>
      </c>
      <c r="F22" s="22" t="s">
        <v>610</v>
      </c>
      <c r="G22" s="405">
        <v>1</v>
      </c>
      <c r="H22" s="405">
        <v>2</v>
      </c>
      <c r="I22" s="405">
        <v>1</v>
      </c>
      <c r="J22" s="405">
        <v>1</v>
      </c>
      <c r="K22" s="405">
        <v>4</v>
      </c>
      <c r="L22" s="405">
        <v>1</v>
      </c>
      <c r="M22" s="19" t="s">
        <v>600</v>
      </c>
      <c r="N22" s="405" t="s">
        <v>387</v>
      </c>
      <c r="O22" s="188">
        <v>11</v>
      </c>
      <c r="P22" s="186" t="s">
        <v>389</v>
      </c>
      <c r="Q22" s="405"/>
      <c r="R22" s="50" t="s">
        <v>437</v>
      </c>
      <c r="S22" s="511" t="s">
        <v>437</v>
      </c>
      <c r="T22" s="510" t="s">
        <v>437</v>
      </c>
    </row>
    <row r="23" spans="1:20" ht="14.1" customHeight="1" x14ac:dyDescent="0.3">
      <c r="A23" s="97"/>
      <c r="B23" s="49" t="s">
        <v>36</v>
      </c>
      <c r="C23" s="49" t="s">
        <v>36</v>
      </c>
      <c r="D23" s="49" t="s">
        <v>36</v>
      </c>
      <c r="E23" s="49" t="s">
        <v>36</v>
      </c>
      <c r="F23" s="22" t="s">
        <v>611</v>
      </c>
      <c r="G23" s="405">
        <v>1</v>
      </c>
      <c r="H23" s="405">
        <v>2</v>
      </c>
      <c r="I23" s="405">
        <v>1</v>
      </c>
      <c r="J23" s="405">
        <v>1</v>
      </c>
      <c r="K23" s="405">
        <v>4</v>
      </c>
      <c r="L23" s="405">
        <v>1</v>
      </c>
      <c r="M23" s="19" t="s">
        <v>600</v>
      </c>
      <c r="N23" s="405" t="s">
        <v>387</v>
      </c>
      <c r="O23" s="188">
        <v>11</v>
      </c>
      <c r="P23" s="186" t="s">
        <v>389</v>
      </c>
      <c r="Q23" s="405" t="s">
        <v>437</v>
      </c>
      <c r="R23" s="50" t="s">
        <v>437</v>
      </c>
      <c r="S23" s="511" t="s">
        <v>437</v>
      </c>
      <c r="T23" s="510" t="s">
        <v>437</v>
      </c>
    </row>
    <row r="24" spans="1:20" ht="14.1" customHeight="1" x14ac:dyDescent="0.3">
      <c r="A24" s="98"/>
      <c r="B24" s="93">
        <v>0</v>
      </c>
      <c r="C24" s="93" t="s">
        <v>36</v>
      </c>
      <c r="D24" s="93" t="s">
        <v>36</v>
      </c>
      <c r="E24" s="93" t="s">
        <v>36</v>
      </c>
      <c r="F24" s="54" t="s">
        <v>612</v>
      </c>
      <c r="G24" s="512">
        <v>1</v>
      </c>
      <c r="H24" s="512">
        <v>2</v>
      </c>
      <c r="I24" s="512">
        <v>1</v>
      </c>
      <c r="J24" s="512">
        <v>1</v>
      </c>
      <c r="K24" s="512">
        <v>4</v>
      </c>
      <c r="L24" s="512">
        <v>1</v>
      </c>
      <c r="M24" s="513" t="s">
        <v>600</v>
      </c>
      <c r="N24" s="512" t="s">
        <v>387</v>
      </c>
      <c r="O24" s="197">
        <v>11</v>
      </c>
      <c r="P24" s="192" t="s">
        <v>389</v>
      </c>
      <c r="Q24" s="512"/>
      <c r="R24" s="514" t="s">
        <v>437</v>
      </c>
      <c r="S24" s="515" t="s">
        <v>437</v>
      </c>
      <c r="T24" s="516" t="s">
        <v>437</v>
      </c>
    </row>
    <row r="25" spans="1:20" x14ac:dyDescent="0.3">
      <c r="A25" s="80" t="s">
        <v>504</v>
      </c>
      <c r="B25" s="305">
        <v>0</v>
      </c>
      <c r="C25" s="305">
        <v>0</v>
      </c>
      <c r="D25" s="305" t="s">
        <v>36</v>
      </c>
      <c r="E25" s="305" t="s">
        <v>36</v>
      </c>
      <c r="F25" s="306" t="s">
        <v>507</v>
      </c>
      <c r="G25" s="723" t="s">
        <v>535</v>
      </c>
      <c r="H25" s="724"/>
      <c r="I25" s="724"/>
      <c r="J25" s="724"/>
      <c r="K25" s="724"/>
      <c r="L25" s="724"/>
      <c r="M25" s="724"/>
      <c r="N25" s="724"/>
      <c r="O25" s="724"/>
      <c r="P25" s="724"/>
      <c r="Q25" s="724"/>
      <c r="R25" s="724"/>
      <c r="S25" s="724"/>
      <c r="T25" s="725"/>
    </row>
  </sheetData>
  <customSheetViews>
    <customSheetView guid="{0B982376-3B27-4F96-BAB5-0BEABC449695}" scale="70" showPageBreaks="1" showGridLines="0" fitToPage="1" view="pageBreakPreview">
      <selection activeCell="R12" sqref="R12"/>
      <pageMargins left="0" right="0" top="0" bottom="0" header="0" footer="0"/>
      <pageSetup paperSize="9" scale="69" fitToHeight="0" orientation="landscape" r:id="rId1"/>
    </customSheetView>
    <customSheetView guid="{00561EA5-3DD2-4503-8B25-07450EBB6906}" scale="70" showPageBreaks="1" showGridLines="0" fitToPage="1" view="pageBreakPreview">
      <selection activeCell="U27" sqref="A2:U27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view="pageBreakPreview">
      <selection activeCell="R12" sqref="R12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view="pageLayout" topLeftCell="B1">
      <selection activeCell="S3" sqref="S3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70" showPageBreaks="1" showGridLines="0" fitToPage="1" view="pageBreakPreview">
      <selection activeCell="V5" sqref="V5:Z10"/>
      <pageMargins left="0" right="0" top="0" bottom="0" header="0" footer="0"/>
      <pageSetup paperSize="9" scale="69" fitToHeight="0" orientation="landscape" r:id="rId5"/>
    </customSheetView>
    <customSheetView guid="{78ADCE02-4160-4D50-8D3E-D417AAEEB812}" scale="70" showPageBreaks="1" showGridLines="0" fitToPage="1" view="pageBreakPreview">
      <selection activeCell="V5" sqref="V5:Z10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view="pageBreakPreview">
      <selection activeCell="R12" sqref="R12"/>
      <pageMargins left="0" right="0" top="0" bottom="0" header="0" footer="0"/>
      <pageSetup paperSize="9" scale="69" fitToHeight="0" orientation="landscape" r:id="rId7"/>
    </customSheetView>
    <customSheetView guid="{840802B4-1F6F-44C6-9764-1F39D94EBBA6}" scale="70" showPageBreaks="1" showGridLines="0" fitToPage="1" view="pageBreakPreview">
      <selection activeCell="V5" sqref="V5:Z10"/>
      <pageMargins left="0" right="0" top="0" bottom="0" header="0" footer="0"/>
      <pageSetup paperSize="9" scale="70" fitToHeight="0" orientation="landscape" r:id="rId8"/>
    </customSheetView>
  </customSheetViews>
  <mergeCells count="16">
    <mergeCell ref="G25:T25"/>
    <mergeCell ref="G13:T13"/>
    <mergeCell ref="E2:E3"/>
    <mergeCell ref="A2:A3"/>
    <mergeCell ref="G2:M2"/>
    <mergeCell ref="B2:B3"/>
    <mergeCell ref="D2:D3"/>
    <mergeCell ref="C2:C3"/>
    <mergeCell ref="G10:T10"/>
    <mergeCell ref="G9:T9"/>
    <mergeCell ref="G12:T12"/>
    <mergeCell ref="O2:P2"/>
    <mergeCell ref="F2:F3"/>
    <mergeCell ref="Q2:T2"/>
    <mergeCell ref="G15:T15"/>
    <mergeCell ref="G17:T17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List9">
    <tabColor rgb="FF92D050"/>
    <pageSetUpPr fitToPage="1"/>
  </sheetPr>
  <dimension ref="A1:U81"/>
  <sheetViews>
    <sheetView showGridLines="0" view="pageBreakPreview" zoomScale="85" zoomScaleNormal="55" zoomScaleSheetLayoutView="85" workbookViewId="0">
      <selection activeCell="H28" sqref="H28"/>
    </sheetView>
  </sheetViews>
  <sheetFormatPr defaultColWidth="9.44140625" defaultRowHeight="13.8" x14ac:dyDescent="0.3"/>
  <cols>
    <col min="1" max="1" width="25.5546875" style="2" customWidth="1"/>
    <col min="2" max="5" width="5" style="2" customWidth="1"/>
    <col min="6" max="6" width="28.5546875" style="1" customWidth="1"/>
    <col min="7" max="12" width="5.5546875" style="1" customWidth="1"/>
    <col min="13" max="13" width="30.5546875" style="2" customWidth="1"/>
    <col min="14" max="14" width="13.5546875" style="2" customWidth="1"/>
    <col min="15" max="15" width="6.6640625" style="2" customWidth="1"/>
    <col min="16" max="16" width="10.6640625" style="2" customWidth="1"/>
    <col min="17" max="19" width="9.5546875" style="2" customWidth="1"/>
    <col min="20" max="16384" width="9.44140625" style="2"/>
  </cols>
  <sheetData>
    <row r="1" spans="1:21" ht="14.4" thickBot="1" x14ac:dyDescent="0.35">
      <c r="A1" s="6" t="str">
        <f ca="1">MID(CELL("filename",A1),FIND("]",CELL("filename",A1))+1,LEN(CELL("filename",A1))-FIND("]",CELL("filename",A1)))</f>
        <v>400 Elektro a sdělovací objekty</v>
      </c>
      <c r="B1" s="6"/>
      <c r="C1" s="6"/>
      <c r="D1" s="6"/>
      <c r="E1" s="6"/>
    </row>
    <row r="2" spans="1:21" s="5" customFormat="1" ht="15" customHeight="1" x14ac:dyDescent="0.3">
      <c r="A2" s="720" t="s">
        <v>365</v>
      </c>
      <c r="B2" s="696" t="s">
        <v>25</v>
      </c>
      <c r="C2" s="696" t="s">
        <v>26</v>
      </c>
      <c r="D2" s="696" t="s">
        <v>27</v>
      </c>
      <c r="E2" s="696" t="s">
        <v>28</v>
      </c>
      <c r="F2" s="696" t="s">
        <v>417</v>
      </c>
      <c r="G2" s="696" t="s">
        <v>418</v>
      </c>
      <c r="H2" s="696"/>
      <c r="I2" s="696"/>
      <c r="J2" s="696"/>
      <c r="K2" s="696"/>
      <c r="L2" s="696"/>
      <c r="M2" s="696"/>
      <c r="N2" s="529"/>
      <c r="O2" s="688" t="s">
        <v>342</v>
      </c>
      <c r="P2" s="688"/>
      <c r="Q2" s="527" t="s">
        <v>364</v>
      </c>
      <c r="R2" s="527"/>
      <c r="S2" s="526"/>
      <c r="T2" s="528"/>
      <c r="U2" s="569"/>
    </row>
    <row r="3" spans="1:21" s="5" customFormat="1" ht="26.25" customHeight="1" thickBot="1" x14ac:dyDescent="0.35">
      <c r="A3" s="721"/>
      <c r="B3" s="722"/>
      <c r="C3" s="722"/>
      <c r="D3" s="722"/>
      <c r="E3" s="722"/>
      <c r="F3" s="722"/>
      <c r="G3" s="72" t="s">
        <v>367</v>
      </c>
      <c r="H3" s="73" t="s">
        <v>368</v>
      </c>
      <c r="I3" s="74" t="s">
        <v>369</v>
      </c>
      <c r="J3" s="82" t="s">
        <v>370</v>
      </c>
      <c r="K3" s="76" t="s">
        <v>371</v>
      </c>
      <c r="L3" s="77" t="s">
        <v>372</v>
      </c>
      <c r="M3" s="532" t="s">
        <v>373</v>
      </c>
      <c r="N3" s="530" t="s">
        <v>363</v>
      </c>
      <c r="O3" s="530" t="s">
        <v>374</v>
      </c>
      <c r="P3" s="530" t="s">
        <v>375</v>
      </c>
      <c r="Q3" s="532" t="s">
        <v>589</v>
      </c>
      <c r="R3" s="532" t="s">
        <v>26</v>
      </c>
      <c r="S3" s="472" t="s">
        <v>27</v>
      </c>
      <c r="T3" s="470" t="s">
        <v>28</v>
      </c>
      <c r="U3" s="569"/>
    </row>
    <row r="4" spans="1:21" s="5" customFormat="1" ht="14.1" customHeight="1" thickBot="1" x14ac:dyDescent="0.35">
      <c r="A4" s="296" t="s">
        <v>433</v>
      </c>
      <c r="B4" s="118">
        <v>0</v>
      </c>
      <c r="C4" s="118">
        <v>0</v>
      </c>
      <c r="D4" s="118" t="s">
        <v>36</v>
      </c>
      <c r="E4" s="118" t="s">
        <v>36</v>
      </c>
      <c r="F4" s="729" t="s">
        <v>613</v>
      </c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1"/>
      <c r="U4" s="569"/>
    </row>
    <row r="5" spans="1:21" ht="14.1" customHeight="1" x14ac:dyDescent="0.3">
      <c r="A5" s="43" t="s">
        <v>614</v>
      </c>
      <c r="B5" s="103">
        <v>0</v>
      </c>
      <c r="C5" s="103">
        <v>0</v>
      </c>
      <c r="D5" s="103" t="s">
        <v>36</v>
      </c>
      <c r="E5" s="103" t="s">
        <v>36</v>
      </c>
      <c r="F5" s="111" t="s">
        <v>494</v>
      </c>
      <c r="G5" s="123">
        <v>1</v>
      </c>
      <c r="H5" s="123">
        <v>1</v>
      </c>
      <c r="I5" s="123">
        <v>1</v>
      </c>
      <c r="J5" s="123">
        <v>1</v>
      </c>
      <c r="K5" s="123">
        <v>3</v>
      </c>
      <c r="L5" s="123">
        <v>1</v>
      </c>
      <c r="M5" s="122" t="s">
        <v>534</v>
      </c>
      <c r="N5" s="123" t="s">
        <v>387</v>
      </c>
      <c r="O5" s="123">
        <v>3</v>
      </c>
      <c r="P5" s="194" t="s">
        <v>389</v>
      </c>
      <c r="Q5" s="123"/>
      <c r="R5" s="262" t="s">
        <v>437</v>
      </c>
      <c r="S5" s="491" t="s">
        <v>437</v>
      </c>
      <c r="T5" s="498" t="s">
        <v>437</v>
      </c>
    </row>
    <row r="6" spans="1:21" ht="14.1" customHeight="1" x14ac:dyDescent="0.3">
      <c r="A6" s="78"/>
      <c r="B6" s="3" t="s">
        <v>36</v>
      </c>
      <c r="C6" s="3" t="s">
        <v>36</v>
      </c>
      <c r="D6" s="3" t="s">
        <v>36</v>
      </c>
      <c r="E6" s="3" t="s">
        <v>36</v>
      </c>
      <c r="F6" s="22" t="s">
        <v>615</v>
      </c>
      <c r="G6" s="405">
        <v>1</v>
      </c>
      <c r="H6" s="405">
        <v>2</v>
      </c>
      <c r="I6" s="405">
        <v>1</v>
      </c>
      <c r="J6" s="405">
        <v>1</v>
      </c>
      <c r="K6" s="405">
        <v>1</v>
      </c>
      <c r="L6" s="405">
        <v>1</v>
      </c>
      <c r="M6" s="19" t="s">
        <v>616</v>
      </c>
      <c r="N6" s="405" t="s">
        <v>617</v>
      </c>
      <c r="O6" s="188">
        <v>15</v>
      </c>
      <c r="P6" s="196" t="s">
        <v>389</v>
      </c>
      <c r="Q6" s="405" t="s">
        <v>437</v>
      </c>
      <c r="R6" s="50" t="s">
        <v>437</v>
      </c>
      <c r="S6" s="511" t="s">
        <v>437</v>
      </c>
      <c r="T6" s="510" t="s">
        <v>437</v>
      </c>
    </row>
    <row r="7" spans="1:21" ht="14.1" customHeight="1" x14ac:dyDescent="0.3">
      <c r="A7" s="78"/>
      <c r="B7" s="3" t="s">
        <v>36</v>
      </c>
      <c r="C7" s="3" t="s">
        <v>36</v>
      </c>
      <c r="D7" s="3" t="s">
        <v>36</v>
      </c>
      <c r="E7" s="3" t="s">
        <v>36</v>
      </c>
      <c r="F7" s="22" t="s">
        <v>566</v>
      </c>
      <c r="G7" s="732" t="s">
        <v>613</v>
      </c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4"/>
    </row>
    <row r="8" spans="1:21" ht="14.1" customHeight="1" x14ac:dyDescent="0.3">
      <c r="A8" s="78"/>
      <c r="B8" s="3">
        <v>0</v>
      </c>
      <c r="C8" s="3">
        <v>0</v>
      </c>
      <c r="D8" s="3" t="s">
        <v>36</v>
      </c>
      <c r="E8" s="3" t="s">
        <v>36</v>
      </c>
      <c r="F8" s="22" t="s">
        <v>605</v>
      </c>
      <c r="G8" s="732" t="s">
        <v>613</v>
      </c>
      <c r="H8" s="733"/>
      <c r="I8" s="733"/>
      <c r="J8" s="733"/>
      <c r="K8" s="733"/>
      <c r="L8" s="733"/>
      <c r="M8" s="733"/>
      <c r="N8" s="733"/>
      <c r="O8" s="733"/>
      <c r="P8" s="733"/>
      <c r="Q8" s="733"/>
      <c r="R8" s="733"/>
      <c r="S8" s="733"/>
      <c r="T8" s="734"/>
    </row>
    <row r="9" spans="1:21" ht="14.1" customHeight="1" thickBot="1" x14ac:dyDescent="0.35">
      <c r="A9" s="79"/>
      <c r="B9" s="44">
        <v>0</v>
      </c>
      <c r="C9" s="44">
        <v>0</v>
      </c>
      <c r="D9" s="44" t="s">
        <v>36</v>
      </c>
      <c r="E9" s="44" t="s">
        <v>36</v>
      </c>
      <c r="F9" s="54" t="s">
        <v>500</v>
      </c>
      <c r="G9" s="735" t="s">
        <v>613</v>
      </c>
      <c r="H9" s="736"/>
      <c r="I9" s="736"/>
      <c r="J9" s="736"/>
      <c r="K9" s="736"/>
      <c r="L9" s="736"/>
      <c r="M9" s="736"/>
      <c r="N9" s="736"/>
      <c r="O9" s="736"/>
      <c r="P9" s="736"/>
      <c r="Q9" s="736"/>
      <c r="R9" s="736"/>
      <c r="S9" s="736"/>
      <c r="T9" s="737"/>
    </row>
    <row r="10" spans="1:21" ht="14.1" customHeight="1" x14ac:dyDescent="0.3">
      <c r="A10" s="43" t="s">
        <v>618</v>
      </c>
      <c r="B10" s="103" t="s">
        <v>36</v>
      </c>
      <c r="C10" s="103" t="s">
        <v>36</v>
      </c>
      <c r="D10" s="103" t="s">
        <v>36</v>
      </c>
      <c r="E10" s="103" t="s">
        <v>36</v>
      </c>
      <c r="F10" s="104" t="s">
        <v>607</v>
      </c>
      <c r="G10" s="123">
        <v>1</v>
      </c>
      <c r="H10" s="123">
        <v>2</v>
      </c>
      <c r="I10" s="123">
        <v>1</v>
      </c>
      <c r="J10" s="123">
        <v>1</v>
      </c>
      <c r="K10" s="123">
        <v>4</v>
      </c>
      <c r="L10" s="123">
        <v>1</v>
      </c>
      <c r="M10" s="122" t="s">
        <v>600</v>
      </c>
      <c r="N10" s="123" t="s">
        <v>387</v>
      </c>
      <c r="O10" s="123">
        <v>2</v>
      </c>
      <c r="P10" s="195" t="s">
        <v>389</v>
      </c>
      <c r="Q10" s="123" t="s">
        <v>437</v>
      </c>
      <c r="R10" s="262" t="s">
        <v>437</v>
      </c>
      <c r="S10" s="491" t="s">
        <v>437</v>
      </c>
      <c r="T10" s="498" t="s">
        <v>437</v>
      </c>
    </row>
    <row r="11" spans="1:21" ht="14.1" customHeight="1" x14ac:dyDescent="0.3">
      <c r="A11" s="79"/>
      <c r="B11" s="44" t="s">
        <v>36</v>
      </c>
      <c r="C11" s="44" t="s">
        <v>36</v>
      </c>
      <c r="D11" s="44" t="s">
        <v>36</v>
      </c>
      <c r="E11" s="44" t="s">
        <v>36</v>
      </c>
      <c r="F11" s="54" t="s">
        <v>619</v>
      </c>
      <c r="G11" s="512">
        <v>1</v>
      </c>
      <c r="H11" s="512">
        <v>2</v>
      </c>
      <c r="I11" s="512">
        <v>1</v>
      </c>
      <c r="J11" s="512">
        <v>1</v>
      </c>
      <c r="K11" s="512">
        <v>1</v>
      </c>
      <c r="L11" s="512">
        <v>1</v>
      </c>
      <c r="M11" s="513" t="s">
        <v>616</v>
      </c>
      <c r="N11" s="512" t="s">
        <v>617</v>
      </c>
      <c r="O11" s="197">
        <v>16</v>
      </c>
      <c r="P11" s="517" t="s">
        <v>389</v>
      </c>
      <c r="Q11" s="512" t="s">
        <v>437</v>
      </c>
      <c r="R11" s="514" t="s">
        <v>437</v>
      </c>
      <c r="S11" s="515" t="s">
        <v>437</v>
      </c>
      <c r="T11" s="516" t="s">
        <v>437</v>
      </c>
    </row>
    <row r="12" spans="1:21" x14ac:dyDescent="0.3">
      <c r="A12" s="80" t="s">
        <v>504</v>
      </c>
      <c r="B12" s="305">
        <v>0</v>
      </c>
      <c r="C12" s="305">
        <v>0</v>
      </c>
      <c r="D12" s="305" t="s">
        <v>36</v>
      </c>
      <c r="E12" s="305" t="s">
        <v>36</v>
      </c>
      <c r="F12" s="306" t="s">
        <v>507</v>
      </c>
      <c r="G12" s="723" t="s">
        <v>535</v>
      </c>
      <c r="H12" s="724"/>
      <c r="I12" s="724"/>
      <c r="J12" s="724"/>
      <c r="K12" s="724"/>
      <c r="L12" s="724"/>
      <c r="M12" s="724"/>
      <c r="N12" s="724"/>
      <c r="O12" s="724"/>
      <c r="P12" s="724"/>
      <c r="Q12" s="724"/>
      <c r="R12" s="724"/>
      <c r="S12" s="724"/>
      <c r="T12" s="725"/>
    </row>
    <row r="13" spans="1:21" x14ac:dyDescent="0.3">
      <c r="F13" s="533"/>
      <c r="G13" s="533"/>
      <c r="H13" s="533"/>
      <c r="I13" s="533"/>
      <c r="J13" s="533"/>
      <c r="K13" s="533"/>
      <c r="L13" s="533"/>
    </row>
    <row r="14" spans="1:21" x14ac:dyDescent="0.3">
      <c r="F14" s="533"/>
      <c r="G14" s="533"/>
      <c r="H14" s="533"/>
      <c r="I14" s="533"/>
      <c r="J14" s="533"/>
      <c r="K14" s="533"/>
      <c r="L14" s="533"/>
    </row>
    <row r="15" spans="1:21" x14ac:dyDescent="0.3">
      <c r="F15" s="533"/>
      <c r="G15" s="533"/>
      <c r="H15" s="533"/>
      <c r="I15" s="533"/>
      <c r="J15" s="533"/>
      <c r="K15" s="533"/>
      <c r="L15" s="533"/>
    </row>
    <row r="16" spans="1:21" x14ac:dyDescent="0.3">
      <c r="F16" s="533"/>
      <c r="G16" s="533"/>
      <c r="H16" s="533"/>
      <c r="I16" s="533"/>
      <c r="J16" s="533"/>
      <c r="K16" s="533"/>
      <c r="L16" s="533"/>
    </row>
    <row r="17" spans="1:12" x14ac:dyDescent="0.3">
      <c r="F17" s="533"/>
      <c r="G17" s="533"/>
      <c r="H17" s="533"/>
      <c r="I17" s="533"/>
      <c r="J17" s="533"/>
      <c r="K17" s="533"/>
      <c r="L17" s="533"/>
    </row>
    <row r="18" spans="1:12" x14ac:dyDescent="0.3">
      <c r="A18" s="6"/>
      <c r="B18" s="6"/>
      <c r="C18" s="6"/>
      <c r="D18" s="6"/>
      <c r="E18" s="6"/>
      <c r="F18" s="533"/>
      <c r="G18" s="533"/>
      <c r="H18" s="533"/>
      <c r="I18" s="533"/>
      <c r="J18" s="533"/>
      <c r="K18" s="533"/>
      <c r="L18" s="533"/>
    </row>
    <row r="19" spans="1:12" x14ac:dyDescent="0.3">
      <c r="F19" s="533"/>
      <c r="G19" s="533"/>
      <c r="H19" s="533"/>
      <c r="I19" s="533"/>
      <c r="J19" s="533"/>
      <c r="K19" s="533"/>
      <c r="L19" s="533"/>
    </row>
    <row r="20" spans="1:12" x14ac:dyDescent="0.3">
      <c r="F20" s="533"/>
      <c r="G20" s="533"/>
      <c r="H20" s="533"/>
      <c r="I20" s="533"/>
      <c r="J20" s="533"/>
      <c r="K20" s="533"/>
      <c r="L20" s="533"/>
    </row>
    <row r="21" spans="1:12" x14ac:dyDescent="0.3">
      <c r="F21" s="533"/>
      <c r="G21" s="533"/>
      <c r="H21" s="533"/>
      <c r="I21" s="533"/>
      <c r="J21" s="533"/>
      <c r="K21" s="533"/>
      <c r="L21" s="533"/>
    </row>
    <row r="22" spans="1:12" x14ac:dyDescent="0.3">
      <c r="F22" s="533"/>
      <c r="G22" s="533"/>
      <c r="H22" s="533"/>
      <c r="I22" s="533"/>
      <c r="J22" s="533"/>
      <c r="K22" s="533"/>
      <c r="L22" s="533"/>
    </row>
    <row r="23" spans="1:12" x14ac:dyDescent="0.3">
      <c r="A23" s="6"/>
      <c r="B23" s="6"/>
      <c r="C23" s="6"/>
      <c r="D23" s="6"/>
      <c r="E23" s="6"/>
      <c r="F23" s="533"/>
      <c r="G23" s="533"/>
      <c r="H23" s="533"/>
      <c r="I23" s="533"/>
      <c r="J23" s="533"/>
      <c r="K23" s="533"/>
      <c r="L23" s="533"/>
    </row>
    <row r="24" spans="1:12" x14ac:dyDescent="0.3">
      <c r="A24" s="6"/>
      <c r="B24" s="6"/>
      <c r="C24" s="6"/>
      <c r="D24" s="6"/>
      <c r="E24" s="6"/>
      <c r="F24" s="533"/>
      <c r="G24" s="533"/>
      <c r="H24" s="533"/>
      <c r="I24" s="533"/>
      <c r="J24" s="533"/>
      <c r="K24" s="533"/>
      <c r="L24" s="533"/>
    </row>
    <row r="25" spans="1:12" x14ac:dyDescent="0.3">
      <c r="A25" s="6"/>
      <c r="B25" s="6"/>
      <c r="C25" s="6"/>
      <c r="D25" s="6"/>
      <c r="E25" s="6"/>
      <c r="F25" s="533"/>
      <c r="G25" s="533"/>
      <c r="H25" s="533"/>
      <c r="I25" s="533"/>
      <c r="J25" s="533"/>
      <c r="K25" s="533"/>
      <c r="L25" s="533"/>
    </row>
    <row r="26" spans="1:12" x14ac:dyDescent="0.3">
      <c r="F26" s="533"/>
      <c r="G26" s="533"/>
      <c r="H26" s="533"/>
      <c r="I26" s="533"/>
      <c r="J26" s="533"/>
      <c r="K26" s="533"/>
      <c r="L26" s="533"/>
    </row>
    <row r="27" spans="1:12" x14ac:dyDescent="0.3">
      <c r="F27" s="533"/>
      <c r="G27" s="533"/>
      <c r="H27" s="533"/>
      <c r="I27" s="533"/>
      <c r="J27" s="533"/>
      <c r="K27" s="533"/>
      <c r="L27" s="533"/>
    </row>
    <row r="28" spans="1:12" x14ac:dyDescent="0.3">
      <c r="F28" s="533"/>
      <c r="G28" s="533"/>
      <c r="H28" s="533"/>
      <c r="I28" s="533"/>
      <c r="J28" s="533"/>
      <c r="K28" s="533"/>
      <c r="L28" s="533"/>
    </row>
    <row r="29" spans="1:12" x14ac:dyDescent="0.3">
      <c r="F29" s="533"/>
      <c r="G29" s="533"/>
      <c r="H29" s="533"/>
      <c r="I29" s="533"/>
      <c r="J29" s="533"/>
      <c r="K29" s="533"/>
      <c r="L29" s="533"/>
    </row>
    <row r="30" spans="1:12" x14ac:dyDescent="0.3">
      <c r="F30" s="533"/>
      <c r="G30" s="533"/>
      <c r="H30" s="533"/>
      <c r="I30" s="533"/>
      <c r="J30" s="533"/>
      <c r="K30" s="533"/>
      <c r="L30" s="533"/>
    </row>
    <row r="31" spans="1:12" x14ac:dyDescent="0.3">
      <c r="A31" s="6"/>
      <c r="B31" s="6"/>
      <c r="C31" s="6"/>
      <c r="D31" s="6"/>
      <c r="E31" s="6"/>
      <c r="F31" s="533"/>
      <c r="G31" s="533"/>
      <c r="H31" s="533"/>
      <c r="I31" s="533"/>
      <c r="J31" s="533"/>
      <c r="K31" s="533"/>
      <c r="L31" s="533"/>
    </row>
    <row r="32" spans="1:12" x14ac:dyDescent="0.3">
      <c r="F32" s="533"/>
      <c r="G32" s="533"/>
      <c r="H32" s="533"/>
      <c r="I32" s="533"/>
      <c r="J32" s="533"/>
      <c r="K32" s="533"/>
      <c r="L32" s="533"/>
    </row>
    <row r="33" spans="1:13" x14ac:dyDescent="0.3">
      <c r="F33" s="533"/>
      <c r="G33" s="533"/>
      <c r="H33" s="533"/>
      <c r="I33" s="533"/>
      <c r="J33" s="533"/>
      <c r="K33" s="533"/>
      <c r="L33" s="533"/>
    </row>
    <row r="34" spans="1:13" x14ac:dyDescent="0.3">
      <c r="F34" s="533"/>
      <c r="G34" s="533"/>
      <c r="H34" s="533"/>
      <c r="I34" s="533"/>
      <c r="J34" s="533"/>
      <c r="K34" s="533"/>
      <c r="L34" s="533"/>
    </row>
    <row r="35" spans="1:13" x14ac:dyDescent="0.3">
      <c r="A35" s="6"/>
      <c r="B35" s="6"/>
      <c r="C35" s="6"/>
      <c r="D35" s="6"/>
      <c r="E35" s="6"/>
      <c r="F35" s="533"/>
      <c r="G35" s="533"/>
      <c r="H35" s="533"/>
      <c r="I35" s="533"/>
      <c r="J35" s="533"/>
      <c r="K35" s="533"/>
      <c r="L35" s="533"/>
    </row>
    <row r="36" spans="1:13" x14ac:dyDescent="0.3">
      <c r="A36" s="6"/>
      <c r="B36" s="6"/>
      <c r="C36" s="6"/>
      <c r="D36" s="6"/>
      <c r="E36" s="6"/>
      <c r="F36" s="533"/>
      <c r="G36" s="533"/>
      <c r="H36" s="533"/>
      <c r="I36" s="533"/>
      <c r="J36" s="533"/>
      <c r="K36" s="533"/>
      <c r="L36" s="533"/>
    </row>
    <row r="37" spans="1:13" x14ac:dyDescent="0.3">
      <c r="A37" s="6"/>
      <c r="B37" s="6"/>
      <c r="C37" s="6"/>
      <c r="D37" s="6"/>
      <c r="E37" s="6"/>
      <c r="F37" s="533"/>
      <c r="G37" s="533"/>
      <c r="H37" s="533"/>
      <c r="I37" s="533"/>
      <c r="J37" s="533"/>
      <c r="K37" s="533"/>
      <c r="L37" s="533"/>
    </row>
    <row r="38" spans="1:13" x14ac:dyDescent="0.3">
      <c r="A38" s="6"/>
      <c r="B38" s="6"/>
      <c r="C38" s="6"/>
      <c r="D38" s="6"/>
      <c r="E38" s="6"/>
      <c r="F38" s="533"/>
      <c r="G38" s="533"/>
      <c r="H38" s="533"/>
      <c r="I38" s="533"/>
      <c r="J38" s="533"/>
      <c r="K38" s="533"/>
      <c r="L38" s="533"/>
    </row>
    <row r="39" spans="1:13" x14ac:dyDescent="0.3">
      <c r="A39" s="6"/>
      <c r="B39" s="6"/>
      <c r="C39" s="6"/>
      <c r="D39" s="6"/>
      <c r="E39" s="6"/>
      <c r="F39" s="533"/>
      <c r="G39" s="533"/>
      <c r="H39" s="533"/>
      <c r="I39" s="533"/>
      <c r="J39" s="533"/>
      <c r="K39" s="533"/>
      <c r="L39" s="533"/>
    </row>
    <row r="40" spans="1:13" x14ac:dyDescent="0.3">
      <c r="A40" s="6"/>
      <c r="B40" s="6"/>
      <c r="C40" s="6"/>
      <c r="D40" s="6"/>
      <c r="E40" s="6"/>
      <c r="F40" s="533"/>
      <c r="G40" s="533"/>
      <c r="H40" s="533"/>
      <c r="I40" s="533"/>
      <c r="J40" s="533"/>
      <c r="K40" s="533"/>
      <c r="L40" s="533"/>
    </row>
    <row r="41" spans="1:13" x14ac:dyDescent="0.3">
      <c r="F41" s="533"/>
      <c r="G41" s="533"/>
      <c r="H41" s="533"/>
      <c r="I41" s="533"/>
      <c r="J41" s="533"/>
      <c r="K41" s="533"/>
      <c r="L41" s="533"/>
    </row>
    <row r="42" spans="1:13" x14ac:dyDescent="0.3">
      <c r="F42" s="533"/>
      <c r="G42" s="533"/>
      <c r="H42" s="533"/>
      <c r="I42" s="533"/>
      <c r="J42" s="533"/>
      <c r="K42" s="533"/>
      <c r="L42" s="533"/>
    </row>
    <row r="43" spans="1:13" x14ac:dyDescent="0.3">
      <c r="F43" s="533"/>
      <c r="G43" s="533"/>
      <c r="H43" s="533"/>
      <c r="I43" s="533"/>
      <c r="J43" s="533"/>
      <c r="K43" s="533"/>
      <c r="L43" s="533"/>
    </row>
    <row r="44" spans="1:13" x14ac:dyDescent="0.3">
      <c r="F44" s="533"/>
      <c r="G44" s="533"/>
      <c r="H44" s="533"/>
      <c r="I44" s="533"/>
      <c r="J44" s="533"/>
      <c r="K44" s="533"/>
      <c r="L44" s="533"/>
      <c r="M44" s="4"/>
    </row>
    <row r="45" spans="1:13" x14ac:dyDescent="0.3">
      <c r="A45" s="6"/>
      <c r="B45" s="6"/>
      <c r="C45" s="6"/>
      <c r="D45" s="6"/>
      <c r="E45" s="6"/>
      <c r="F45" s="533"/>
      <c r="G45" s="533"/>
      <c r="H45" s="533"/>
      <c r="I45" s="533"/>
      <c r="J45" s="533"/>
      <c r="K45" s="533"/>
      <c r="L45" s="533"/>
    </row>
    <row r="46" spans="1:13" x14ac:dyDescent="0.3">
      <c r="A46" s="6"/>
      <c r="B46" s="6"/>
      <c r="C46" s="6"/>
      <c r="D46" s="6"/>
      <c r="E46" s="6"/>
      <c r="F46" s="533"/>
      <c r="G46" s="533"/>
      <c r="H46" s="533"/>
      <c r="I46" s="533"/>
      <c r="J46" s="533"/>
      <c r="K46" s="533"/>
      <c r="L46" s="533"/>
    </row>
    <row r="47" spans="1:13" x14ac:dyDescent="0.3">
      <c r="A47" s="6"/>
      <c r="B47" s="6"/>
      <c r="C47" s="6"/>
      <c r="D47" s="6"/>
      <c r="E47" s="6"/>
      <c r="F47" s="533"/>
      <c r="G47" s="533"/>
      <c r="H47" s="533"/>
      <c r="I47" s="533"/>
      <c r="J47" s="533"/>
      <c r="K47" s="533"/>
      <c r="L47" s="533"/>
    </row>
    <row r="48" spans="1:13" x14ac:dyDescent="0.3">
      <c r="A48" s="6"/>
      <c r="B48" s="6"/>
      <c r="C48" s="6"/>
      <c r="D48" s="6"/>
      <c r="E48" s="6"/>
      <c r="F48" s="533"/>
      <c r="G48" s="533"/>
      <c r="H48" s="533"/>
      <c r="I48" s="533"/>
      <c r="J48" s="533"/>
      <c r="K48" s="533"/>
      <c r="L48" s="533"/>
    </row>
    <row r="49" spans="1:13" x14ac:dyDescent="0.3">
      <c r="A49" s="6"/>
      <c r="B49" s="6"/>
      <c r="C49" s="6"/>
      <c r="D49" s="6"/>
      <c r="E49" s="6"/>
      <c r="F49" s="533"/>
      <c r="G49" s="533"/>
      <c r="H49" s="533"/>
      <c r="I49" s="533"/>
      <c r="J49" s="533"/>
      <c r="K49" s="533"/>
      <c r="L49" s="533"/>
    </row>
    <row r="50" spans="1:13" x14ac:dyDescent="0.3">
      <c r="A50" s="6"/>
      <c r="B50" s="6"/>
      <c r="C50" s="6"/>
      <c r="D50" s="6"/>
      <c r="E50" s="6"/>
      <c r="F50" s="533"/>
      <c r="G50" s="533"/>
      <c r="H50" s="533"/>
      <c r="I50" s="533"/>
      <c r="J50" s="533"/>
      <c r="K50" s="533"/>
      <c r="L50" s="533"/>
    </row>
    <row r="51" spans="1:13" x14ac:dyDescent="0.3">
      <c r="A51" s="6"/>
      <c r="B51" s="6"/>
      <c r="C51" s="6"/>
      <c r="D51" s="6"/>
      <c r="E51" s="6"/>
      <c r="F51" s="533"/>
      <c r="G51" s="533"/>
      <c r="H51" s="533"/>
      <c r="I51" s="533"/>
      <c r="J51" s="533"/>
      <c r="K51" s="533"/>
      <c r="L51" s="533"/>
      <c r="M51" s="4"/>
    </row>
    <row r="52" spans="1:13" x14ac:dyDescent="0.3">
      <c r="A52" s="6"/>
      <c r="B52" s="6"/>
      <c r="C52" s="6"/>
      <c r="D52" s="6"/>
      <c r="E52" s="6"/>
      <c r="F52" s="533"/>
      <c r="G52" s="533"/>
      <c r="H52" s="533"/>
      <c r="I52" s="533"/>
      <c r="J52" s="533"/>
      <c r="K52" s="533"/>
      <c r="L52" s="533"/>
      <c r="M52" s="4"/>
    </row>
    <row r="53" spans="1:13" x14ac:dyDescent="0.3">
      <c r="A53" s="6"/>
      <c r="B53" s="6"/>
      <c r="C53" s="6"/>
      <c r="D53" s="6"/>
      <c r="E53" s="6"/>
      <c r="F53" s="533"/>
      <c r="G53" s="533"/>
      <c r="H53" s="533"/>
      <c r="I53" s="533"/>
      <c r="J53" s="533"/>
      <c r="K53" s="533"/>
      <c r="L53" s="533"/>
    </row>
    <row r="54" spans="1:13" x14ac:dyDescent="0.3">
      <c r="A54" s="6"/>
      <c r="B54" s="6"/>
      <c r="C54" s="6"/>
      <c r="D54" s="6"/>
      <c r="E54" s="6"/>
      <c r="F54" s="533"/>
      <c r="G54" s="533"/>
      <c r="H54" s="533"/>
      <c r="I54" s="533"/>
      <c r="J54" s="533"/>
      <c r="K54" s="533"/>
      <c r="L54" s="533"/>
    </row>
    <row r="55" spans="1:13" x14ac:dyDescent="0.3">
      <c r="A55" s="6"/>
      <c r="B55" s="6"/>
      <c r="C55" s="6"/>
      <c r="D55" s="6"/>
      <c r="E55" s="6"/>
      <c r="F55" s="533"/>
      <c r="G55" s="533"/>
      <c r="H55" s="533"/>
      <c r="I55" s="533"/>
      <c r="J55" s="533"/>
      <c r="K55" s="533"/>
      <c r="L55" s="533"/>
    </row>
    <row r="56" spans="1:13" x14ac:dyDescent="0.3">
      <c r="A56" s="6"/>
      <c r="B56" s="6"/>
      <c r="C56" s="6"/>
      <c r="D56" s="6"/>
      <c r="E56" s="6"/>
      <c r="F56" s="2"/>
      <c r="G56" s="2"/>
      <c r="H56" s="2"/>
      <c r="I56" s="2"/>
      <c r="J56" s="2"/>
      <c r="K56" s="2"/>
      <c r="L56" s="2"/>
    </row>
    <row r="57" spans="1:13" x14ac:dyDescent="0.3">
      <c r="F57" s="533"/>
      <c r="G57" s="533"/>
      <c r="H57" s="533"/>
      <c r="I57" s="533"/>
      <c r="J57" s="533"/>
      <c r="K57" s="533"/>
      <c r="L57" s="533"/>
    </row>
    <row r="58" spans="1:13" x14ac:dyDescent="0.3">
      <c r="A58" s="6"/>
      <c r="B58" s="6"/>
      <c r="C58" s="6"/>
      <c r="D58" s="6"/>
      <c r="E58" s="6"/>
      <c r="F58" s="533"/>
      <c r="G58" s="533"/>
      <c r="H58" s="533"/>
      <c r="I58" s="533"/>
      <c r="J58" s="533"/>
      <c r="K58" s="533"/>
      <c r="L58" s="533"/>
    </row>
    <row r="59" spans="1:13" x14ac:dyDescent="0.3">
      <c r="F59" s="533"/>
      <c r="G59" s="533"/>
      <c r="H59" s="533"/>
      <c r="I59" s="533"/>
      <c r="J59" s="533"/>
      <c r="K59" s="533"/>
      <c r="L59" s="533"/>
    </row>
    <row r="60" spans="1:13" x14ac:dyDescent="0.3">
      <c r="F60" s="533"/>
      <c r="G60" s="533"/>
      <c r="H60" s="533"/>
      <c r="I60" s="533"/>
      <c r="J60" s="533"/>
      <c r="K60" s="533"/>
      <c r="L60" s="533"/>
    </row>
    <row r="61" spans="1:13" x14ac:dyDescent="0.3">
      <c r="F61" s="533"/>
      <c r="G61" s="533"/>
      <c r="H61" s="533"/>
      <c r="I61" s="533"/>
      <c r="J61" s="533"/>
      <c r="K61" s="533"/>
      <c r="L61" s="533"/>
    </row>
    <row r="62" spans="1:13" x14ac:dyDescent="0.3">
      <c r="F62" s="533"/>
      <c r="G62" s="533"/>
      <c r="H62" s="533"/>
      <c r="I62" s="533"/>
      <c r="J62" s="533"/>
      <c r="K62" s="533"/>
      <c r="L62" s="533"/>
    </row>
    <row r="63" spans="1:13" x14ac:dyDescent="0.3">
      <c r="A63" s="6"/>
      <c r="B63" s="6"/>
      <c r="C63" s="6"/>
      <c r="D63" s="6"/>
      <c r="E63" s="6"/>
      <c r="F63" s="8"/>
      <c r="G63" s="8"/>
      <c r="H63" s="8"/>
      <c r="I63" s="8"/>
      <c r="J63" s="8"/>
      <c r="K63" s="8"/>
      <c r="L63" s="8"/>
    </row>
    <row r="64" spans="1:13" x14ac:dyDescent="0.3">
      <c r="A64" s="6"/>
      <c r="B64" s="6"/>
      <c r="C64" s="6"/>
      <c r="D64" s="6"/>
      <c r="E64" s="6"/>
      <c r="F64" s="8"/>
      <c r="G64" s="8"/>
      <c r="H64" s="8"/>
      <c r="I64" s="8"/>
      <c r="J64" s="8"/>
      <c r="K64" s="8"/>
      <c r="L64" s="8"/>
    </row>
    <row r="65" spans="1:12" x14ac:dyDescent="0.3">
      <c r="A65" s="6"/>
      <c r="B65" s="6"/>
      <c r="C65" s="6"/>
      <c r="D65" s="6"/>
      <c r="E65" s="6"/>
      <c r="F65" s="8"/>
      <c r="G65" s="8"/>
      <c r="H65" s="8"/>
      <c r="I65" s="8"/>
      <c r="J65" s="8"/>
      <c r="K65" s="8"/>
      <c r="L65" s="8"/>
    </row>
    <row r="66" spans="1:12" x14ac:dyDescent="0.3">
      <c r="F66" s="2"/>
      <c r="G66" s="2"/>
      <c r="H66" s="2"/>
      <c r="I66" s="2"/>
      <c r="J66" s="2"/>
      <c r="K66" s="2"/>
      <c r="L66" s="2"/>
    </row>
    <row r="67" spans="1:12" x14ac:dyDescent="0.3">
      <c r="F67" s="2"/>
      <c r="G67" s="2"/>
      <c r="H67" s="2"/>
      <c r="I67" s="2"/>
      <c r="J67" s="2"/>
      <c r="K67" s="2"/>
      <c r="L67" s="2"/>
    </row>
    <row r="68" spans="1:12" x14ac:dyDescent="0.3">
      <c r="F68" s="2"/>
      <c r="G68" s="2"/>
      <c r="H68" s="2"/>
      <c r="I68" s="2"/>
      <c r="J68" s="2"/>
      <c r="K68" s="2"/>
      <c r="L68" s="2"/>
    </row>
    <row r="69" spans="1:12" x14ac:dyDescent="0.3">
      <c r="F69" s="2"/>
      <c r="G69" s="2"/>
      <c r="H69" s="2"/>
      <c r="I69" s="2"/>
      <c r="J69" s="2"/>
      <c r="K69" s="2"/>
      <c r="L69" s="2"/>
    </row>
    <row r="70" spans="1:12" x14ac:dyDescent="0.3">
      <c r="F70" s="2"/>
      <c r="G70" s="2"/>
      <c r="H70" s="2"/>
      <c r="I70" s="2"/>
      <c r="J70" s="2"/>
      <c r="K70" s="2"/>
      <c r="L70" s="2"/>
    </row>
    <row r="71" spans="1:12" x14ac:dyDescent="0.3">
      <c r="F71" s="2"/>
      <c r="G71" s="2"/>
      <c r="H71" s="2"/>
      <c r="I71" s="2"/>
      <c r="J71" s="2"/>
      <c r="K71" s="2"/>
      <c r="L71" s="2"/>
    </row>
    <row r="72" spans="1:12" x14ac:dyDescent="0.3">
      <c r="F72" s="2"/>
      <c r="G72" s="2"/>
      <c r="H72" s="2"/>
      <c r="I72" s="2"/>
      <c r="J72" s="2"/>
      <c r="K72" s="2"/>
      <c r="L72" s="2"/>
    </row>
    <row r="73" spans="1:12" x14ac:dyDescent="0.3">
      <c r="F73" s="2"/>
      <c r="G73" s="2"/>
      <c r="H73" s="2"/>
      <c r="I73" s="2"/>
      <c r="J73" s="2"/>
      <c r="K73" s="2"/>
      <c r="L73" s="2"/>
    </row>
    <row r="74" spans="1:12" x14ac:dyDescent="0.3">
      <c r="F74" s="2"/>
      <c r="G74" s="2"/>
      <c r="H74" s="2"/>
      <c r="I74" s="2"/>
      <c r="J74" s="2"/>
      <c r="K74" s="2"/>
      <c r="L74" s="2"/>
    </row>
    <row r="75" spans="1:12" x14ac:dyDescent="0.3">
      <c r="F75" s="2"/>
      <c r="G75" s="2"/>
      <c r="H75" s="2"/>
      <c r="I75" s="2"/>
      <c r="J75" s="2"/>
      <c r="K75" s="2"/>
      <c r="L75" s="2"/>
    </row>
    <row r="76" spans="1:12" x14ac:dyDescent="0.3">
      <c r="F76" s="2"/>
      <c r="G76" s="2"/>
      <c r="H76" s="2"/>
      <c r="I76" s="2"/>
      <c r="J76" s="2"/>
      <c r="K76" s="2"/>
      <c r="L76" s="2"/>
    </row>
    <row r="77" spans="1:12" x14ac:dyDescent="0.3">
      <c r="F77" s="2"/>
      <c r="G77" s="2"/>
      <c r="H77" s="2"/>
      <c r="I77" s="2"/>
      <c r="J77" s="2"/>
      <c r="K77" s="2"/>
      <c r="L77" s="2"/>
    </row>
    <row r="78" spans="1:12" x14ac:dyDescent="0.3">
      <c r="F78" s="2"/>
      <c r="G78" s="2"/>
      <c r="H78" s="2"/>
      <c r="I78" s="2"/>
      <c r="J78" s="2"/>
      <c r="K78" s="2"/>
      <c r="L78" s="2"/>
    </row>
    <row r="79" spans="1:12" x14ac:dyDescent="0.3">
      <c r="F79" s="2"/>
      <c r="G79" s="2"/>
      <c r="H79" s="2"/>
      <c r="I79" s="2"/>
      <c r="J79" s="2"/>
      <c r="K79" s="2"/>
      <c r="L79" s="2"/>
    </row>
    <row r="80" spans="1:12" x14ac:dyDescent="0.3">
      <c r="F80" s="2"/>
      <c r="G80" s="2"/>
      <c r="H80" s="2"/>
      <c r="I80" s="2"/>
      <c r="J80" s="2"/>
      <c r="K80" s="2"/>
      <c r="L80" s="2"/>
    </row>
    <row r="81" s="2" customFormat="1" x14ac:dyDescent="0.3"/>
  </sheetData>
  <customSheetViews>
    <customSheetView guid="{0B982376-3B27-4F96-BAB5-0BEABC449695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70" fitToHeight="0" orientation="landscape" r:id="rId1"/>
    </customSheetView>
    <customSheetView guid="{00561EA5-3DD2-4503-8B25-07450EBB6906}" scale="70" showPageBreaks="1" showGridLines="0" fitToPage="1" view="pageBreakPreview">
      <selection activeCell="F13" sqref="F13 C2:C3 D2:D3 M3 O3 Q3 S3 T3 U3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view="pageLayout">
      <selection activeCell="E7" sqref="E7 C2:C3 D2:D3 M3 O3 Q3 S3 T3 U3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70" showPageBreaks="1" showGridLines="0" fitToPage="1" view="pageBreakPreview">
      <selection activeCell="X17" sqref="X17 C2:C3 D2:D3 M3 O3 Q3 S3 T3 U3"/>
      <pageMargins left="0" right="0" top="0" bottom="0" header="0" footer="0"/>
      <pageSetup paperSize="9" scale="70" fitToHeight="0" orientation="landscape" r:id="rId5"/>
    </customSheetView>
    <customSheetView guid="{78ADCE02-4160-4D50-8D3E-D417AAEEB812}" scale="70" showPageBreaks="1" showGridLines="0" fitToPage="1" view="pageBreakPreview">
      <selection activeCell="X17" sqref="X17 C2:C3 D2:D3 M3 O3 Q3 S3 T3 U3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view="pageBreakPreview">
      <selection activeCell="U3" activeCellId="8" sqref="B2:B3 C2:C3 D2:D3 M3 O3 Q3 S3 T3 U3"/>
      <pageMargins left="0" right="0" top="0" bottom="0" header="0" footer="0"/>
      <pageSetup paperSize="9" scale="70" fitToHeight="0" orientation="landscape" r:id="rId7"/>
    </customSheetView>
    <customSheetView guid="{840802B4-1F6F-44C6-9764-1F39D94EBBA6}" scale="70" showPageBreaks="1" showGridLines="0" fitToPage="1" view="pageBreakPreview">
      <selection activeCell="X17" sqref="X17 C2:C3 D2:D3 M3 O3 Q3 S3 T3 U3"/>
      <pageMargins left="0" right="0" top="0" bottom="0" header="0" footer="0"/>
      <pageSetup paperSize="9" scale="70" fitToHeight="0" orientation="landscape" r:id="rId8"/>
    </customSheetView>
  </customSheetViews>
  <mergeCells count="13">
    <mergeCell ref="G12:T12"/>
    <mergeCell ref="E2:E3"/>
    <mergeCell ref="A2:A3"/>
    <mergeCell ref="G2:M2"/>
    <mergeCell ref="B2:B3"/>
    <mergeCell ref="D2:D3"/>
    <mergeCell ref="C2:C3"/>
    <mergeCell ref="F4:T4"/>
    <mergeCell ref="G7:T7"/>
    <mergeCell ref="G8:T8"/>
    <mergeCell ref="G9:T9"/>
    <mergeCell ref="O2:P2"/>
    <mergeCell ref="F2:F3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9"/>
  <headerFooter>
    <oddHeader>&amp;RPříloha č. 1: Datový standard pro silniční stavby DÚR, DPS, PDPS a RDS</oddHeader>
    <oddFooter>&amp;C&amp;P/&amp;N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List10">
    <tabColor rgb="FF92D050"/>
    <pageSetUpPr fitToPage="1"/>
  </sheetPr>
  <dimension ref="A1:T13"/>
  <sheetViews>
    <sheetView showGridLines="0" view="pageBreakPreview" zoomScale="70" zoomScaleNormal="55" zoomScaleSheetLayoutView="70" workbookViewId="0">
      <selection activeCell="O11" sqref="O11:P11"/>
    </sheetView>
  </sheetViews>
  <sheetFormatPr defaultColWidth="9.44140625" defaultRowHeight="13.8" x14ac:dyDescent="0.3"/>
  <cols>
    <col min="1" max="1" width="25.5546875" style="1" customWidth="1"/>
    <col min="2" max="5" width="5" style="1" customWidth="1"/>
    <col min="6" max="6" width="28.5546875" style="1" customWidth="1"/>
    <col min="7" max="12" width="5.5546875" style="1" customWidth="1"/>
    <col min="13" max="13" width="30.5546875" style="2" customWidth="1"/>
    <col min="14" max="14" width="13.44140625" style="2" customWidth="1"/>
    <col min="15" max="15" width="8.44140625" style="2" customWidth="1"/>
    <col min="16" max="16" width="10.44140625" style="2" customWidth="1"/>
    <col min="17" max="19" width="9.5546875" style="2" customWidth="1"/>
    <col min="20" max="16384" width="9.44140625" style="2"/>
  </cols>
  <sheetData>
    <row r="1" spans="1:20" ht="13.5" customHeight="1" thickBot="1" x14ac:dyDescent="0.35">
      <c r="A1" s="25" t="str">
        <f ca="1">MID(CELL("filename",A1),FIND("]",CELL("filename",A1))+1,LEN(CELL("filename",A1))-FIND("]",CELL("filename",A1)))</f>
        <v>500 Objekty trubních vedení</v>
      </c>
      <c r="B1" s="25"/>
      <c r="C1" s="25"/>
      <c r="D1" s="25"/>
      <c r="E1" s="25"/>
    </row>
    <row r="2" spans="1:20" ht="15" customHeight="1" x14ac:dyDescent="0.3">
      <c r="A2" s="720" t="s">
        <v>365</v>
      </c>
      <c r="B2" s="702" t="s">
        <v>25</v>
      </c>
      <c r="C2" s="702" t="s">
        <v>26</v>
      </c>
      <c r="D2" s="702" t="s">
        <v>27</v>
      </c>
      <c r="E2" s="702" t="s">
        <v>28</v>
      </c>
      <c r="F2" s="696" t="s">
        <v>417</v>
      </c>
      <c r="G2" s="696" t="s">
        <v>418</v>
      </c>
      <c r="H2" s="696"/>
      <c r="I2" s="696"/>
      <c r="J2" s="696"/>
      <c r="K2" s="696"/>
      <c r="L2" s="696"/>
      <c r="M2" s="696"/>
      <c r="N2" s="529"/>
      <c r="O2" s="688" t="s">
        <v>342</v>
      </c>
      <c r="P2" s="688"/>
      <c r="Q2" s="527" t="s">
        <v>364</v>
      </c>
      <c r="R2" s="527"/>
      <c r="S2" s="526"/>
      <c r="T2" s="528"/>
    </row>
    <row r="3" spans="1:20" ht="26.25" customHeight="1" thickBot="1" x14ac:dyDescent="0.35">
      <c r="A3" s="721"/>
      <c r="B3" s="703"/>
      <c r="C3" s="703"/>
      <c r="D3" s="703"/>
      <c r="E3" s="703"/>
      <c r="F3" s="722"/>
      <c r="G3" s="72" t="s">
        <v>367</v>
      </c>
      <c r="H3" s="73" t="s">
        <v>368</v>
      </c>
      <c r="I3" s="74" t="s">
        <v>369</v>
      </c>
      <c r="J3" s="82" t="s">
        <v>370</v>
      </c>
      <c r="K3" s="76" t="s">
        <v>371</v>
      </c>
      <c r="L3" s="77" t="s">
        <v>372</v>
      </c>
      <c r="M3" s="532" t="s">
        <v>373</v>
      </c>
      <c r="N3" s="530" t="s">
        <v>363</v>
      </c>
      <c r="O3" s="530" t="s">
        <v>374</v>
      </c>
      <c r="P3" s="530" t="s">
        <v>375</v>
      </c>
      <c r="Q3" s="532" t="s">
        <v>589</v>
      </c>
      <c r="R3" s="532" t="s">
        <v>26</v>
      </c>
      <c r="S3" s="472" t="s">
        <v>27</v>
      </c>
      <c r="T3" s="470" t="s">
        <v>28</v>
      </c>
    </row>
    <row r="4" spans="1:20" ht="14.1" customHeight="1" thickBot="1" x14ac:dyDescent="0.35">
      <c r="A4" s="291" t="s">
        <v>433</v>
      </c>
      <c r="B4" s="118">
        <v>0</v>
      </c>
      <c r="C4" s="118">
        <v>0</v>
      </c>
      <c r="D4" s="118" t="s">
        <v>36</v>
      </c>
      <c r="E4" s="118" t="s">
        <v>36</v>
      </c>
      <c r="F4" s="729" t="s">
        <v>613</v>
      </c>
      <c r="G4" s="730"/>
      <c r="H4" s="730"/>
      <c r="I4" s="730"/>
      <c r="J4" s="730"/>
      <c r="K4" s="730"/>
      <c r="L4" s="730"/>
      <c r="M4" s="730"/>
      <c r="N4" s="730"/>
      <c r="O4" s="730"/>
      <c r="P4" s="730"/>
      <c r="Q4" s="730"/>
      <c r="R4" s="730"/>
      <c r="S4" s="730"/>
      <c r="T4" s="731"/>
    </row>
    <row r="5" spans="1:20" ht="14.1" customHeight="1" x14ac:dyDescent="0.3">
      <c r="A5" s="43" t="s">
        <v>601</v>
      </c>
      <c r="B5" s="103">
        <v>0</v>
      </c>
      <c r="C5" s="103">
        <v>0</v>
      </c>
      <c r="D5" s="103" t="s">
        <v>36</v>
      </c>
      <c r="E5" s="103" t="s">
        <v>36</v>
      </c>
      <c r="F5" s="111" t="s">
        <v>454</v>
      </c>
      <c r="G5" s="738" t="s">
        <v>613</v>
      </c>
      <c r="H5" s="739"/>
      <c r="I5" s="739"/>
      <c r="J5" s="739"/>
      <c r="K5" s="739"/>
      <c r="L5" s="739"/>
      <c r="M5" s="739"/>
      <c r="N5" s="739"/>
      <c r="O5" s="739"/>
      <c r="P5" s="739"/>
      <c r="Q5" s="739"/>
      <c r="R5" s="739"/>
      <c r="S5" s="739"/>
      <c r="T5" s="740"/>
    </row>
    <row r="6" spans="1:20" ht="14.1" customHeight="1" x14ac:dyDescent="0.3">
      <c r="A6" s="83"/>
      <c r="B6" s="3" t="s">
        <v>36</v>
      </c>
      <c r="C6" s="3" t="s">
        <v>36</v>
      </c>
      <c r="D6" s="3" t="s">
        <v>36</v>
      </c>
      <c r="E6" s="3" t="s">
        <v>36</v>
      </c>
      <c r="F6" s="22" t="s">
        <v>620</v>
      </c>
      <c r="G6" s="123">
        <v>1</v>
      </c>
      <c r="H6" s="123">
        <v>1</v>
      </c>
      <c r="I6" s="123">
        <v>1</v>
      </c>
      <c r="J6" s="123">
        <v>1</v>
      </c>
      <c r="K6" s="123">
        <v>1</v>
      </c>
      <c r="L6" s="123">
        <v>1</v>
      </c>
      <c r="M6" s="122" t="s">
        <v>616</v>
      </c>
      <c r="N6" s="123" t="s">
        <v>387</v>
      </c>
      <c r="O6" s="188">
        <v>12</v>
      </c>
      <c r="P6" s="184" t="s">
        <v>389</v>
      </c>
      <c r="Q6" s="123" t="s">
        <v>437</v>
      </c>
      <c r="R6" s="262" t="s">
        <v>437</v>
      </c>
      <c r="S6" s="491" t="s">
        <v>437</v>
      </c>
      <c r="T6" s="498" t="s">
        <v>437</v>
      </c>
    </row>
    <row r="7" spans="1:20" ht="14.1" customHeight="1" x14ac:dyDescent="0.3">
      <c r="A7" s="78"/>
      <c r="B7" s="3" t="s">
        <v>36</v>
      </c>
      <c r="C7" s="3" t="s">
        <v>36</v>
      </c>
      <c r="D7" s="3" t="s">
        <v>36</v>
      </c>
      <c r="E7" s="3" t="s">
        <v>36</v>
      </c>
      <c r="F7" s="22" t="s">
        <v>566</v>
      </c>
      <c r="G7" s="732" t="s">
        <v>613</v>
      </c>
      <c r="H7" s="733"/>
      <c r="I7" s="733"/>
      <c r="J7" s="733"/>
      <c r="K7" s="733"/>
      <c r="L7" s="733"/>
      <c r="M7" s="733"/>
      <c r="N7" s="733"/>
      <c r="O7" s="733"/>
      <c r="P7" s="733"/>
      <c r="Q7" s="733"/>
      <c r="R7" s="733"/>
      <c r="S7" s="733"/>
      <c r="T7" s="734"/>
    </row>
    <row r="8" spans="1:20" ht="14.1" customHeight="1" x14ac:dyDescent="0.3">
      <c r="A8" s="78"/>
      <c r="B8" s="3">
        <v>0</v>
      </c>
      <c r="C8" s="3">
        <v>0</v>
      </c>
      <c r="D8" s="3" t="s">
        <v>36</v>
      </c>
      <c r="E8" s="3" t="s">
        <v>36</v>
      </c>
      <c r="F8" s="22" t="s">
        <v>605</v>
      </c>
      <c r="G8" s="738" t="s">
        <v>613</v>
      </c>
      <c r="H8" s="739"/>
      <c r="I8" s="739"/>
      <c r="J8" s="739"/>
      <c r="K8" s="739"/>
      <c r="L8" s="739"/>
      <c r="M8" s="739"/>
      <c r="N8" s="739"/>
      <c r="O8" s="739"/>
      <c r="P8" s="739"/>
      <c r="Q8" s="739"/>
      <c r="R8" s="739"/>
      <c r="S8" s="739"/>
      <c r="T8" s="740"/>
    </row>
    <row r="9" spans="1:20" ht="14.1" customHeight="1" x14ac:dyDescent="0.3">
      <c r="A9" s="92"/>
      <c r="B9" s="3">
        <v>0</v>
      </c>
      <c r="C9" s="3" t="s">
        <v>36</v>
      </c>
      <c r="D9" s="3" t="s">
        <v>36</v>
      </c>
      <c r="E9" s="3" t="s">
        <v>36</v>
      </c>
      <c r="F9" s="22" t="s">
        <v>621</v>
      </c>
      <c r="G9" s="123">
        <v>1</v>
      </c>
      <c r="H9" s="123">
        <v>2</v>
      </c>
      <c r="I9" s="123">
        <v>1</v>
      </c>
      <c r="J9" s="123">
        <v>1</v>
      </c>
      <c r="K9" s="123">
        <v>1</v>
      </c>
      <c r="L9" s="123">
        <v>1</v>
      </c>
      <c r="M9" s="122" t="s">
        <v>616</v>
      </c>
      <c r="N9" s="123" t="s">
        <v>617</v>
      </c>
      <c r="O9" s="199">
        <v>6</v>
      </c>
      <c r="P9" s="198" t="s">
        <v>389</v>
      </c>
      <c r="Q9" s="123"/>
      <c r="R9" s="262" t="s">
        <v>437</v>
      </c>
      <c r="S9" s="491" t="s">
        <v>437</v>
      </c>
      <c r="T9" s="498" t="s">
        <v>437</v>
      </c>
    </row>
    <row r="10" spans="1:20" ht="14.1" customHeight="1" thickBot="1" x14ac:dyDescent="0.35">
      <c r="A10" s="96"/>
      <c r="B10" s="44">
        <v>0</v>
      </c>
      <c r="C10" s="44" t="s">
        <v>36</v>
      </c>
      <c r="D10" s="44" t="s">
        <v>36</v>
      </c>
      <c r="E10" s="44" t="s">
        <v>36</v>
      </c>
      <c r="F10" s="54" t="s">
        <v>622</v>
      </c>
      <c r="G10" s="20">
        <v>1</v>
      </c>
      <c r="H10" s="20">
        <v>2</v>
      </c>
      <c r="I10" s="20">
        <v>1</v>
      </c>
      <c r="J10" s="20">
        <v>1</v>
      </c>
      <c r="K10" s="20">
        <v>1</v>
      </c>
      <c r="L10" s="20">
        <v>1</v>
      </c>
      <c r="M10" s="15" t="s">
        <v>616</v>
      </c>
      <c r="N10" s="20" t="s">
        <v>617</v>
      </c>
      <c r="O10" s="189">
        <v>15</v>
      </c>
      <c r="P10" s="187" t="s">
        <v>389</v>
      </c>
      <c r="Q10" s="20"/>
      <c r="R10" s="59" t="s">
        <v>437</v>
      </c>
      <c r="S10" s="501" t="s">
        <v>437</v>
      </c>
      <c r="T10" s="499" t="s">
        <v>437</v>
      </c>
    </row>
    <row r="11" spans="1:20" ht="14.1" customHeight="1" x14ac:dyDescent="0.3">
      <c r="A11" s="47" t="s">
        <v>606</v>
      </c>
      <c r="B11" s="103" t="s">
        <v>36</v>
      </c>
      <c r="C11" s="103" t="s">
        <v>36</v>
      </c>
      <c r="D11" s="103" t="s">
        <v>36</v>
      </c>
      <c r="E11" s="103" t="s">
        <v>36</v>
      </c>
      <c r="F11" s="104" t="s">
        <v>623</v>
      </c>
      <c r="G11" s="131">
        <v>1</v>
      </c>
      <c r="H11" s="131">
        <v>2</v>
      </c>
      <c r="I11" s="131">
        <v>1</v>
      </c>
      <c r="J11" s="131">
        <v>1</v>
      </c>
      <c r="K11" s="131">
        <v>4</v>
      </c>
      <c r="L11" s="131">
        <v>1</v>
      </c>
      <c r="M11" s="130" t="s">
        <v>600</v>
      </c>
      <c r="N11" s="131" t="s">
        <v>387</v>
      </c>
      <c r="O11" s="190">
        <v>12</v>
      </c>
      <c r="P11" s="184" t="s">
        <v>389</v>
      </c>
      <c r="Q11" s="131" t="s">
        <v>437</v>
      </c>
      <c r="R11" s="319" t="s">
        <v>437</v>
      </c>
      <c r="S11" s="468" t="s">
        <v>437</v>
      </c>
      <c r="T11" s="462" t="s">
        <v>437</v>
      </c>
    </row>
    <row r="12" spans="1:20" ht="14.1" customHeight="1" x14ac:dyDescent="0.3">
      <c r="A12" s="96"/>
      <c r="B12" s="44" t="s">
        <v>36</v>
      </c>
      <c r="C12" s="44" t="s">
        <v>36</v>
      </c>
      <c r="D12" s="44" t="s">
        <v>36</v>
      </c>
      <c r="E12" s="44" t="s">
        <v>36</v>
      </c>
      <c r="F12" s="54" t="s">
        <v>624</v>
      </c>
      <c r="G12" s="512">
        <v>1</v>
      </c>
      <c r="H12" s="512">
        <v>2</v>
      </c>
      <c r="I12" s="512">
        <v>1</v>
      </c>
      <c r="J12" s="512">
        <v>1</v>
      </c>
      <c r="K12" s="512">
        <v>4</v>
      </c>
      <c r="L12" s="512">
        <v>1</v>
      </c>
      <c r="M12" s="513" t="s">
        <v>600</v>
      </c>
      <c r="N12" s="512" t="s">
        <v>387</v>
      </c>
      <c r="O12" s="197">
        <v>12</v>
      </c>
      <c r="P12" s="518" t="s">
        <v>389</v>
      </c>
      <c r="Q12" s="512" t="s">
        <v>437</v>
      </c>
      <c r="R12" s="514" t="s">
        <v>437</v>
      </c>
      <c r="S12" s="515" t="s">
        <v>437</v>
      </c>
      <c r="T12" s="516" t="s">
        <v>437</v>
      </c>
    </row>
    <row r="13" spans="1:20" x14ac:dyDescent="0.3">
      <c r="A13" s="80" t="s">
        <v>504</v>
      </c>
      <c r="B13" s="305">
        <v>0</v>
      </c>
      <c r="C13" s="305">
        <v>0</v>
      </c>
      <c r="D13" s="305" t="s">
        <v>36</v>
      </c>
      <c r="E13" s="305" t="s">
        <v>36</v>
      </c>
      <c r="F13" s="306" t="s">
        <v>507</v>
      </c>
      <c r="G13" s="723" t="s">
        <v>535</v>
      </c>
      <c r="H13" s="724"/>
      <c r="I13" s="724"/>
      <c r="J13" s="724"/>
      <c r="K13" s="724"/>
      <c r="L13" s="724"/>
      <c r="M13" s="724"/>
      <c r="N13" s="724"/>
      <c r="O13" s="724"/>
      <c r="P13" s="724"/>
      <c r="Q13" s="724"/>
      <c r="R13" s="724"/>
      <c r="S13" s="724"/>
      <c r="T13" s="725"/>
    </row>
  </sheetData>
  <customSheetViews>
    <customSheetView guid="{0B982376-3B27-4F96-BAB5-0BEABC449695}" scale="70" showPageBreaks="1" showGridLines="0" fitToPage="1" printArea="1" view="pageBreakPreview">
      <selection activeCell="U3" activeCellId="8" sqref="B2:B3 C2:C3 D2:D3 M3 O3 Q3 S3 T3 U3"/>
      <pageMargins left="0" right="0" top="0" bottom="0" header="0" footer="0"/>
      <pageSetup paperSize="9" scale="73" fitToHeight="0" orientation="landscape" r:id="rId1"/>
    </customSheetView>
    <customSheetView guid="{00561EA5-3DD2-4503-8B25-07450EBB6906}" scale="70" showPageBreaks="1" showGridLines="0" fitToPage="1" printArea="1" view="pageBreakPreview">
      <selection activeCell="L12" sqref="L12 C2:C3 D2:D3 M3 O3 Q3 S3 T3 U3"/>
      <pageMargins left="0" right="0" top="0" bottom="0" header="0" footer="0"/>
      <pageSetup paperSize="8" scale="51" fitToHeight="0" orientation="landscape" r:id="rId2"/>
      <headerFooter>
        <oddHeader>&amp;RPříloha č.1 Datový standard pro silniční stavby DÚR, DSP, PDPS</oddHeader>
        <oddFooter>&amp;R&amp;P/&amp;N</oddFooter>
      </headerFooter>
    </customSheetView>
    <customSheetView guid="{0C86C7F8-57F7-404D-86E0-342A7907E28D}" scale="70" showPageBreaks="1" showGridLines="0" fitToPage="1" printArea="1" view="pageBreakPreview">
      <selection activeCell="U3" activeCellId="8" sqref="B2:B3 C2:C3 D2:D3 M3 O3 Q3 S3 T3 U3"/>
      <pageMargins left="0" right="0" top="0" bottom="0" header="0" footer="0"/>
      <pageSetup paperSize="9" scale="48" fitToHeight="0" orientation="landscape" r:id="rId3"/>
    </customSheetView>
    <customSheetView guid="{61E27717-2BF5-45F7-9E5B-A95857D7D2C0}" showPageBreaks="1" showGridLines="0" fitToPage="1" printArea="1" view="pageLayout">
      <selection activeCell="Q53" sqref="Q53 C2:C3 D2:D3 M3 O3 Q3 S3 T3 U3"/>
      <pageMargins left="0" right="0" top="0" bottom="0" header="0" footer="0"/>
      <pageSetup paperSize="9" scale="75" fitToHeight="0" orientation="landscape" r:id="rId4"/>
      <headerFooter scaleWithDoc="0" alignWithMargins="0">
        <oddHeader>&amp;RPříloha č. 1: Datový standard pro silniční stavby  DUR, DPS a PDPS</oddHeader>
        <oddFooter>&amp;R&amp;P/&amp;N</oddFooter>
      </headerFooter>
    </customSheetView>
    <customSheetView guid="{07C986F7-8BB9-4902-B7A3-F84A11CBEFB5}" scale="70" showPageBreaks="1" showGridLines="0" fitToPage="1" printArea="1" view="pageBreakPreview">
      <selection activeCell="U6" sqref="U6 C2:C3 D2:D3 M3 O3 Q3 S3 T3 U3"/>
      <pageMargins left="0" right="0" top="0" bottom="0" header="0" footer="0"/>
      <pageSetup paperSize="9" scale="70" fitToHeight="0" orientation="landscape" r:id="rId5"/>
    </customSheetView>
    <customSheetView guid="{78ADCE02-4160-4D50-8D3E-D417AAEEB812}" scale="70" showPageBreaks="1" showGridLines="0" fitToPage="1" printArea="1" view="pageBreakPreview">
      <selection activeCell="U6" sqref="U6 C2:C3 D2:D3 M3 O3 Q3 S3 T3 U3"/>
      <pageMargins left="0" right="0" top="0" bottom="0" header="0" footer="0"/>
      <pageSetup paperSize="9" scale="70" fitToHeight="0" orientation="landscape" r:id="rId6"/>
    </customSheetView>
    <customSheetView guid="{A1EC23F7-DCEE-4EEF-9544-C148F7F5160B}" scale="70" showPageBreaks="1" showGridLines="0" fitToPage="1" printArea="1" view="pageBreakPreview">
      <selection activeCell="U3" activeCellId="8" sqref="B2:B3 C2:C3 D2:D3 M3 O3 Q3 S3 T3 U3"/>
      <pageMargins left="0" right="0" top="0" bottom="0" header="0" footer="0"/>
      <pageSetup paperSize="9" scale="73" fitToHeight="0" orientation="landscape" r:id="rId7"/>
    </customSheetView>
    <customSheetView guid="{840802B4-1F6F-44C6-9764-1F39D94EBBA6}" scale="70" showPageBreaks="1" showGridLines="0" fitToPage="1" printArea="1" view="pageBreakPreview">
      <selection activeCell="U6" sqref="U6 C2:C3 D2:D3 M3 O3 Q3 S3 T3 U3"/>
      <pageMargins left="0" right="0" top="0" bottom="0" header="0" footer="0"/>
      <pageSetup paperSize="9" scale="70" fitToHeight="0" orientation="landscape" r:id="rId8"/>
    </customSheetView>
  </customSheetViews>
  <mergeCells count="13">
    <mergeCell ref="G13:T13"/>
    <mergeCell ref="E2:E3"/>
    <mergeCell ref="F4:T4"/>
    <mergeCell ref="G7:T7"/>
    <mergeCell ref="G8:T8"/>
    <mergeCell ref="O2:P2"/>
    <mergeCell ref="G5:T5"/>
    <mergeCell ref="A2:A3"/>
    <mergeCell ref="F2:F3"/>
    <mergeCell ref="G2:M2"/>
    <mergeCell ref="B2:B3"/>
    <mergeCell ref="D2:D3"/>
    <mergeCell ref="C2:C3"/>
  </mergeCells>
  <pageMargins left="0.70866141732283472" right="0.70866141732283472" top="0.78740157480314965" bottom="0.78740157480314965" header="0.31496062992125984" footer="0.31496062992125984"/>
  <pageSetup paperSize="9" scale="64" fitToHeight="0" orientation="landscape" r:id="rId9"/>
  <headerFooter>
    <oddHeader>&amp;RPříloha č. 1: Datový standard pro silniční stavby DÚR, DPS, PDPS a RDS</oddHeader>
    <oddFooter>&amp;C&amp;P/&amp;N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E6B24185FF0C469E642B90D99E53C7" ma:contentTypeVersion="6" ma:contentTypeDescription="Vytvoří nový dokument" ma:contentTypeScope="" ma:versionID="48c73f61809dfeca8b5dc57d5946fc05">
  <xsd:schema xmlns:xsd="http://www.w3.org/2001/XMLSchema" xmlns:xs="http://www.w3.org/2001/XMLSchema" xmlns:p="http://schemas.microsoft.com/office/2006/metadata/properties" xmlns:ns2="99a96826-d3d6-44ab-a1e5-057e47b8c7d6" targetNamespace="http://schemas.microsoft.com/office/2006/metadata/properties" ma:root="true" ma:fieldsID="867fff88f2d02bdf51bab62a3ec26547" ns2:_="">
    <xsd:import namespace="99a96826-d3d6-44ab-a1e5-057e47b8c7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a96826-d3d6-44ab-a1e5-057e47b8c7d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BC4AEF-640B-4448-A59C-989C137FD7B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5EE34E-C1E1-4473-8402-182286F64B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a96826-d3d6-44ab-a1e5-057e47b8c7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0D31746-336D-4521-8BB9-C02F697F69E0}">
  <ds:schemaRefs>
    <ds:schemaRef ds:uri="http://purl.org/dc/elements/1.1/"/>
    <ds:schemaRef ds:uri="http://schemas.microsoft.com/office/infopath/2007/PartnerControls"/>
    <ds:schemaRef ds:uri="99a96826-d3d6-44ab-a1e5-057e47b8c7d6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7</vt:i4>
      </vt:variant>
    </vt:vector>
  </HeadingPairs>
  <TitlesOfParts>
    <vt:vector size="20" baseType="lpstr">
      <vt:lpstr>úvodní list</vt:lpstr>
      <vt:lpstr>Skupiny vlastností</vt:lpstr>
      <vt:lpstr>Číselník barev</vt:lpstr>
      <vt:lpstr>000 Stávající stav</vt:lpstr>
      <vt:lpstr>100 Objekty pozem. komunikací</vt:lpstr>
      <vt:lpstr>200 Mostní objekty a zdi</vt:lpstr>
      <vt:lpstr>300 Vodohospodářské objekty</vt:lpstr>
      <vt:lpstr>400 Elektro a sdělovací objekty</vt:lpstr>
      <vt:lpstr>500 Objekty trubních vedení</vt:lpstr>
      <vt:lpstr>600 Podzemní objekty</vt:lpstr>
      <vt:lpstr>700 Objekty pozemních staveb</vt:lpstr>
      <vt:lpstr>Objekty 660,700,800,900</vt:lpstr>
      <vt:lpstr>Technologická část</vt:lpstr>
      <vt:lpstr>'300 Vodohospodářské objekty'!Oblast_tisku</vt:lpstr>
      <vt:lpstr>'500 Objekty trubních vedení'!Oblast_tisku</vt:lpstr>
      <vt:lpstr>'700 Objekty pozemních staveb'!Oblast_tisku</vt:lpstr>
      <vt:lpstr>'Objekty 660,700,800,900'!Oblast_tisku</vt:lpstr>
      <vt:lpstr>'Skupiny vlastností'!Oblast_tisku</vt:lpstr>
      <vt:lpstr>'Technologická část'!Oblast_tisku</vt:lpstr>
      <vt:lpstr>'úvodní list'!Oblast_tisku</vt:lpstr>
    </vt:vector>
  </TitlesOfParts>
  <Manager/>
  <Company>Skanska a.s.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Datový standard silničních staveb</dc:title>
  <dc:subject/>
  <dc:creator>SFDI</dc:creator>
  <cp:keywords>2022-03</cp:keywords>
  <dc:description/>
  <cp:lastModifiedBy>Bucha Michael, Bc.</cp:lastModifiedBy>
  <cp:revision/>
  <cp:lastPrinted>2022-03-06T20:51:26Z</cp:lastPrinted>
  <dcterms:created xsi:type="dcterms:W3CDTF">2015-06-02T05:46:00Z</dcterms:created>
  <dcterms:modified xsi:type="dcterms:W3CDTF">2023-11-29T14:02:37Z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W_WorkDir">
    <vt:lpwstr>d:\pw_data\jan.bonev\</vt:lpwstr>
  </property>
  <property fmtid="{D5CDD505-2E9C-101B-9397-08002B2CF9AE}" pid="3" name="ContentTypeId">
    <vt:lpwstr>0x0101000CE6B24185FF0C469E642B90D99E53C7</vt:lpwstr>
  </property>
  <property fmtid="{D5CDD505-2E9C-101B-9397-08002B2CF9AE}" pid="4" name="AuthorIds_UIVersion_10240">
    <vt:lpwstr>14</vt:lpwstr>
  </property>
</Properties>
</file>